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File\Verification Documents\Web Document\"/>
    </mc:Choice>
  </mc:AlternateContent>
  <xr:revisionPtr revIDLastSave="0" documentId="13_ncr:1_{57566C1A-D4E0-4EB6-9D7A-1C32E003205B}" xr6:coauthVersionLast="47" xr6:coauthVersionMax="47" xr10:uidLastSave="{00000000-0000-0000-0000-000000000000}"/>
  <bookViews>
    <workbookView xWindow="-98" yWindow="-98" windowWidth="21795" windowHeight="12975" tabRatio="770" activeTab="9" xr2:uid="{00000000-000D-0000-FFFF-FFFF00000000}"/>
  </bookViews>
  <sheets>
    <sheet name="MENU" sheetId="27" r:id="rId1"/>
    <sheet name="P1 sup " sheetId="1" r:id="rId2"/>
    <sheet name="P2 use purch" sheetId="2" r:id="rId3"/>
    <sheet name="trademarg" sheetId="3" r:id="rId4"/>
    <sheet name="transmarg" sheetId="4" r:id="rId5"/>
    <sheet name="nettaxes" sheetId="5" r:id="rId6"/>
    <sheet name="P2 Use basic" sheetId="6" r:id="rId7"/>
    <sheet name="use import" sheetId="7" r:id="rId8"/>
    <sheet name="use domestic" sheetId="8" r:id="rId9"/>
    <sheet name="GDP by Approaches" sheetId="1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5" l="1"/>
  <c r="E35" i="15" l="1"/>
  <c r="E52" i="15"/>
  <c r="E37" i="15"/>
  <c r="E39" i="15"/>
  <c r="E41" i="15"/>
  <c r="E42" i="15"/>
  <c r="E15" i="15"/>
  <c r="E18" i="15"/>
  <c r="E22" i="15"/>
  <c r="E40" i="15"/>
  <c r="E28" i="15"/>
  <c r="E56" i="15" s="1"/>
  <c r="E54" i="15"/>
  <c r="E53" i="15"/>
  <c r="E51" i="15"/>
  <c r="E55" i="15"/>
  <c r="E36" i="15" l="1"/>
  <c r="E34" i="15" s="1"/>
  <c r="E38" i="15"/>
  <c r="E23" i="15"/>
  <c r="E10" i="15"/>
  <c r="E14" i="15"/>
  <c r="E24" i="15"/>
  <c r="E19" i="15"/>
  <c r="E26" i="15"/>
  <c r="E21" i="15"/>
  <c r="E17" i="15"/>
  <c r="E12" i="15"/>
  <c r="E25" i="15"/>
  <c r="E11" i="15"/>
  <c r="E13" i="15"/>
  <c r="E8" i="15"/>
  <c r="E43" i="15" l="1"/>
  <c r="E45" i="15" s="1"/>
  <c r="F42" i="15" s="1"/>
  <c r="E20" i="15"/>
  <c r="E9" i="15"/>
  <c r="E16" i="15"/>
  <c r="E7" i="15"/>
  <c r="E50" i="15"/>
  <c r="E57" i="15" s="1"/>
  <c r="F51" i="15" s="1"/>
  <c r="F44" i="15" l="1"/>
  <c r="F41" i="15"/>
  <c r="F34" i="15"/>
  <c r="F36" i="15"/>
  <c r="F35" i="15"/>
  <c r="F39" i="15"/>
  <c r="F43" i="15"/>
  <c r="F37" i="15"/>
  <c r="F45" i="15"/>
  <c r="F40" i="15"/>
  <c r="F38" i="15"/>
  <c r="E47" i="15"/>
  <c r="E27" i="15"/>
  <c r="E29" i="15" s="1"/>
  <c r="F11" i="15" s="1"/>
  <c r="F56" i="15"/>
  <c r="F53" i="15"/>
  <c r="F57" i="15"/>
  <c r="F50" i="15"/>
  <c r="F55" i="15"/>
  <c r="F52" i="15"/>
  <c r="F54" i="15"/>
  <c r="F12" i="15" l="1"/>
  <c r="F25" i="15"/>
  <c r="F28" i="15"/>
  <c r="F18" i="15"/>
  <c r="F24" i="15"/>
  <c r="F29" i="15"/>
  <c r="F16" i="15"/>
  <c r="F9" i="15"/>
  <c r="F23" i="15"/>
  <c r="F27" i="15"/>
  <c r="F19" i="15"/>
  <c r="F15" i="15"/>
  <c r="F22" i="15"/>
  <c r="F13" i="15"/>
  <c r="F10" i="15"/>
  <c r="F21" i="15"/>
  <c r="F17" i="15"/>
  <c r="F8" i="15"/>
  <c r="F14" i="15"/>
  <c r="F7" i="15"/>
  <c r="F20" i="15"/>
  <c r="E31" i="15"/>
</calcChain>
</file>

<file path=xl/sharedStrings.xml><?xml version="1.0" encoding="utf-8"?>
<sst xmlns="http://schemas.openxmlformats.org/spreadsheetml/2006/main" count="3630" uniqueCount="378">
  <si>
    <t>Construction</t>
  </si>
  <si>
    <t>Imports, cif</t>
  </si>
  <si>
    <t>Total supply at basic prices</t>
  </si>
  <si>
    <t>Trade margins</t>
  </si>
  <si>
    <t>Transport margins</t>
  </si>
  <si>
    <t>Taxes less subsidies on products</t>
  </si>
  <si>
    <t>Total supply at purchasers' prices</t>
  </si>
  <si>
    <t>Domsup</t>
  </si>
  <si>
    <t>imp</t>
  </si>
  <si>
    <t>Totsupbasic</t>
  </si>
  <si>
    <t>trademarg</t>
  </si>
  <si>
    <t>nettaxes</t>
  </si>
  <si>
    <t>Totsuppurch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</si>
  <si>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</si>
  <si>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</si>
  <si>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</si>
  <si>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</si>
  <si>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</si>
  <si>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</si>
  <si>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</si>
  <si>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</si>
  <si>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</si>
  <si>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82</t>
  </si>
  <si>
    <t>Total</t>
  </si>
  <si>
    <t>C.i.f./f.o.b. adjustments on imports</t>
  </si>
  <si>
    <t>Direct purchases abroad by residents</t>
  </si>
  <si>
    <t>Total output</t>
  </si>
  <si>
    <t>Market output</t>
  </si>
  <si>
    <t>For own final use output</t>
  </si>
  <si>
    <t>Other non-market output</t>
  </si>
  <si>
    <t>Total intermediate consumption</t>
  </si>
  <si>
    <t>Final consumption expenditure by households</t>
  </si>
  <si>
    <t>Final consumption expenditure by non-profit organisations serving households (NPISH)</t>
  </si>
  <si>
    <t>Final consumption expenditure by government</t>
  </si>
  <si>
    <t>Final consumption expenditure</t>
  </si>
  <si>
    <t>Gross Fixed Capital Formation</t>
  </si>
  <si>
    <t>Changes in inventories</t>
  </si>
  <si>
    <t>Exports</t>
  </si>
  <si>
    <t>Hhcons</t>
  </si>
  <si>
    <t>NPIHS</t>
  </si>
  <si>
    <t>Govcons</t>
  </si>
  <si>
    <t>GFCF</t>
  </si>
  <si>
    <t>Chinv</t>
  </si>
  <si>
    <t>Exp</t>
  </si>
  <si>
    <t xml:space="preserve">Direct purchases in domestic markets by non-residents </t>
  </si>
  <si>
    <t>Total intermediate consumption/final consumption at basic prices</t>
  </si>
  <si>
    <t>Compensation of employees</t>
  </si>
  <si>
    <t>Other taxes on production</t>
  </si>
  <si>
    <t>Other subsidies on production</t>
  </si>
  <si>
    <t>Consumption of fixed capital</t>
  </si>
  <si>
    <t>Operating surplus, net</t>
  </si>
  <si>
    <t>Value added at basic prices</t>
  </si>
  <si>
    <t>Output at basic prices</t>
  </si>
  <si>
    <t>Use of imported products, cif</t>
  </si>
  <si>
    <t>transmarg</t>
  </si>
  <si>
    <t>Total use at purchasers' prices</t>
  </si>
  <si>
    <t>FINAL USES</t>
  </si>
  <si>
    <t>VALUATION</t>
  </si>
  <si>
    <t>Final uses at basic prices</t>
  </si>
  <si>
    <t>Total use at basic prices</t>
  </si>
  <si>
    <t>F</t>
  </si>
  <si>
    <t>O</t>
  </si>
  <si>
    <t>Code</t>
  </si>
  <si>
    <t>No</t>
  </si>
  <si>
    <t xml:space="preserve">                    INDUSTRIES (ISIC Rev.4)      </t>
  </si>
  <si>
    <t>INPUT OF INDUSTRIES (ISIC REV.4)</t>
  </si>
  <si>
    <t>Industries</t>
  </si>
  <si>
    <t>Use Table</t>
  </si>
  <si>
    <t>Ratio (%)</t>
  </si>
  <si>
    <t>GDP (at basic prices)</t>
  </si>
  <si>
    <t>SUTs</t>
  </si>
  <si>
    <t>Final Consumption Expenditures</t>
  </si>
  <si>
    <t xml:space="preserve"> </t>
  </si>
  <si>
    <t>Household</t>
  </si>
  <si>
    <t>Government</t>
  </si>
  <si>
    <t xml:space="preserve">Gross fixed capital formation  </t>
  </si>
  <si>
    <t xml:space="preserve">         c) Income Approach</t>
  </si>
  <si>
    <t>discrepancy</t>
  </si>
  <si>
    <t>Gross value added (at basic prices)</t>
  </si>
  <si>
    <t>Operating surplus/mixed income, net</t>
  </si>
  <si>
    <t>GDP (at purchasers prices) (1+2)</t>
  </si>
  <si>
    <t>A</t>
  </si>
  <si>
    <t>OUTPUT OF INDUSTRIES (ISIC REV.4)</t>
  </si>
  <si>
    <t>10</t>
  </si>
  <si>
    <t>11</t>
  </si>
  <si>
    <t>12</t>
  </si>
  <si>
    <t>13</t>
  </si>
  <si>
    <t>14</t>
  </si>
  <si>
    <t>15</t>
  </si>
  <si>
    <t>16</t>
  </si>
  <si>
    <t>Click selection below to navigate - Click yellow Menu indicator to return here.</t>
  </si>
  <si>
    <t>MENU</t>
  </si>
  <si>
    <t>GDP by  Approaches</t>
  </si>
  <si>
    <t>17</t>
  </si>
  <si>
    <t>18</t>
  </si>
  <si>
    <t>22</t>
  </si>
  <si>
    <t>23</t>
  </si>
  <si>
    <t>19</t>
  </si>
  <si>
    <t>24</t>
  </si>
  <si>
    <t>25</t>
  </si>
  <si>
    <t>Products of agriculture, hunting and related services</t>
  </si>
  <si>
    <t>K</t>
  </si>
  <si>
    <t>Products of forestry, logging and related services</t>
  </si>
  <si>
    <t>L</t>
  </si>
  <si>
    <t>Metal ores</t>
  </si>
  <si>
    <t>Other mining and quarrying products</t>
  </si>
  <si>
    <t>B</t>
  </si>
  <si>
    <t>Public administration and defence services; compulsory social security services</t>
  </si>
  <si>
    <t>Education services</t>
  </si>
  <si>
    <t>C</t>
  </si>
  <si>
    <t>D</t>
  </si>
  <si>
    <t>E</t>
  </si>
  <si>
    <t>G</t>
  </si>
  <si>
    <t>H</t>
  </si>
  <si>
    <t>I</t>
  </si>
  <si>
    <t>J</t>
  </si>
  <si>
    <t>M</t>
  </si>
  <si>
    <t>N</t>
  </si>
  <si>
    <t>P</t>
  </si>
  <si>
    <t>Crop and animal production, hunting and related service activities</t>
  </si>
  <si>
    <t>Forestry and logging</t>
  </si>
  <si>
    <t>Fishing and aquaculture</t>
  </si>
  <si>
    <t>Mining of coal and lignite</t>
  </si>
  <si>
    <t>Extraction of crude petroleum and natural gas</t>
  </si>
  <si>
    <t>Mining of metal ores</t>
  </si>
  <si>
    <t>Other mining and quarrying</t>
  </si>
  <si>
    <t xml:space="preserve">Manufacture of food products 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</si>
  <si>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</si>
  <si>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</si>
  <si>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</si>
  <si>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</si>
  <si>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</si>
  <si>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 xml:space="preserve">Manufacture of wood and of products of wood and cork </t>
  </si>
  <si>
    <t>Manufacture of paper and paper products</t>
  </si>
  <si>
    <t>Printing and reproduction of recorded media</t>
  </si>
  <si>
    <t>Manufacture of coke and refined petroleum products</t>
  </si>
  <si>
    <t xml:space="preserve">Manufacture of chemicals and chemical products </t>
  </si>
  <si>
    <t xml:space="preserve">Manufacture of basic pharmaceutical products 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</si>
  <si>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</si>
  <si>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</si>
  <si>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</si>
  <si>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mach.&amp;equip.</t>
  </si>
  <si>
    <t>Manufacture of computer electronic and optical products</t>
  </si>
  <si>
    <t>Manufacture of electrical equipment</t>
  </si>
  <si>
    <t>Manufacture of machinery and equipment n.e.c.</t>
  </si>
  <si>
    <t>Manufacture of motor vehicles, trailers and semi-trailers</t>
  </si>
  <si>
    <t>Other transport equipments</t>
  </si>
  <si>
    <t>Furniture</t>
  </si>
  <si>
    <t>Other manufactured articles n.e.c.</t>
  </si>
  <si>
    <t xml:space="preserve">Repair and installation services of machinery and equipment </t>
  </si>
  <si>
    <t>Electricity, gas, steam and air conditioning</t>
  </si>
  <si>
    <t>Natural water; water treatment and supply services</t>
  </si>
  <si>
    <t xml:space="preserve">Construction </t>
  </si>
  <si>
    <t>Wholesale and retail trade, and repair services of motor vehicles and motorcycles</t>
  </si>
  <si>
    <t>Wholesale trade services, except of motor vehicles and motorcycles</t>
  </si>
  <si>
    <t>Retail trade services, except of motor vehicles and motorcycles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</si>
  <si>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</si>
  <si>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</si>
  <si>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</si>
  <si>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</si>
  <si>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</si>
  <si>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Accommodation services</t>
  </si>
  <si>
    <t>Food and beverage serving services</t>
  </si>
  <si>
    <t>Publishing services</t>
  </si>
  <si>
    <t>Motion picture, video and television programme production services, sound recording and music publishing</t>
  </si>
  <si>
    <t>Programming and broadcasting services</t>
  </si>
  <si>
    <t>Telecommunications</t>
  </si>
  <si>
    <t>Computer programming, data proccessing and information services</t>
  </si>
  <si>
    <t>Other administartive and support services</t>
  </si>
  <si>
    <t>Human health services</t>
  </si>
  <si>
    <t>Arts, entertainment and recreation services</t>
  </si>
  <si>
    <t>Services furnished by membership organisations</t>
  </si>
  <si>
    <t>Repair of computers and personal and household goods</t>
  </si>
  <si>
    <t>Other personal services</t>
  </si>
  <si>
    <t>Domestic services</t>
  </si>
  <si>
    <t>A01</t>
  </si>
  <si>
    <t>A02</t>
  </si>
  <si>
    <t>A03</t>
  </si>
  <si>
    <t>B05</t>
  </si>
  <si>
    <t>B06</t>
  </si>
  <si>
    <t>B07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</si>
  <si>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</si>
  <si>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</si>
  <si>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</si>
  <si>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</si>
  <si>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</si>
  <si>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</si>
  <si>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</si>
  <si>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</si>
  <si>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</si>
  <si>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</si>
  <si>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20</t>
  </si>
  <si>
    <t>21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</si>
  <si>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</si>
  <si>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</si>
  <si>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</si>
  <si>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</si>
  <si>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</si>
  <si>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</si>
  <si>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</si>
  <si>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</si>
  <si>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</si>
  <si>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</si>
  <si>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</si>
  <si>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</si>
  <si>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</si>
  <si>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</si>
  <si>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</si>
  <si>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</si>
  <si>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</si>
  <si>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</si>
  <si>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</si>
  <si>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</si>
  <si>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</si>
  <si>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</si>
  <si>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</si>
  <si>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</si>
  <si>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</si>
  <si>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</si>
  <si>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</si>
  <si>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</si>
  <si>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</si>
  <si>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</si>
  <si>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</si>
  <si>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</si>
  <si>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</si>
  <si>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</si>
  <si>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</si>
  <si>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</si>
  <si>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</si>
  <si>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</si>
  <si>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</si>
  <si>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</si>
  <si>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</si>
  <si>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</si>
  <si>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</si>
  <si>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</si>
  <si>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</si>
  <si>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Fish and other fishing products; aquaculture products; support services to fishing</t>
  </si>
  <si>
    <t>Coal and lignite</t>
  </si>
  <si>
    <t>Crude petroleum and natural gas</t>
  </si>
  <si>
    <t>C20</t>
  </si>
  <si>
    <t>C28</t>
  </si>
  <si>
    <t>C24</t>
  </si>
  <si>
    <t>C26</t>
  </si>
  <si>
    <t>C21</t>
  </si>
  <si>
    <t>C22</t>
  </si>
  <si>
    <t>C23</t>
  </si>
  <si>
    <t>C25</t>
  </si>
  <si>
    <t>C27</t>
  </si>
  <si>
    <t>C29</t>
  </si>
  <si>
    <t>C30</t>
  </si>
  <si>
    <t>C31</t>
  </si>
  <si>
    <t>C32</t>
  </si>
  <si>
    <t>C33</t>
  </si>
  <si>
    <t>D35</t>
  </si>
  <si>
    <t>E36</t>
  </si>
  <si>
    <t>G45</t>
  </si>
  <si>
    <t>G46</t>
  </si>
  <si>
    <t>G47</t>
  </si>
  <si>
    <t>H49</t>
  </si>
  <si>
    <t>H50</t>
  </si>
  <si>
    <t>H51</t>
  </si>
  <si>
    <t>H52</t>
  </si>
  <si>
    <t>H53</t>
  </si>
  <si>
    <t>I55</t>
  </si>
  <si>
    <t>I56</t>
  </si>
  <si>
    <t>J59</t>
  </si>
  <si>
    <t>J58</t>
  </si>
  <si>
    <t>J60</t>
  </si>
  <si>
    <t>J61</t>
  </si>
  <si>
    <t>J62</t>
  </si>
  <si>
    <t>Insurance, reinsurance and pension funding services, except compulsory social security</t>
  </si>
  <si>
    <t>Services auxiliary to financial services and insurance services</t>
  </si>
  <si>
    <t>K64</t>
  </si>
  <si>
    <t>K65</t>
  </si>
  <si>
    <t>K66</t>
  </si>
  <si>
    <t>L68</t>
  </si>
  <si>
    <t>Rental, leasing and employment services</t>
  </si>
  <si>
    <t>Travel agency, tour operator and other reservation services and related services</t>
  </si>
  <si>
    <t>N77-N78</t>
  </si>
  <si>
    <t>N79</t>
  </si>
  <si>
    <t>N80-N82</t>
  </si>
  <si>
    <t>O84</t>
  </si>
  <si>
    <t>P85</t>
  </si>
  <si>
    <t>Q86</t>
  </si>
  <si>
    <t xml:space="preserve">Social work services </t>
  </si>
  <si>
    <t>Q87-Q88</t>
  </si>
  <si>
    <t>M69-M75</t>
  </si>
  <si>
    <t>Professional, scientific, technical and veterinary services</t>
  </si>
  <si>
    <t xml:space="preserve">Manufacture of leather and footwear </t>
  </si>
  <si>
    <t>Manufacture of non-metallic mineral products</t>
  </si>
  <si>
    <t>Sewerage services; waste collection, treatment and disposal services</t>
  </si>
  <si>
    <t>E37-E39</t>
  </si>
  <si>
    <t>R90-R93</t>
  </si>
  <si>
    <t>S95</t>
  </si>
  <si>
    <t>S96</t>
  </si>
  <si>
    <t>T97</t>
  </si>
  <si>
    <t>S94</t>
  </si>
  <si>
    <t>F41-F43</t>
  </si>
  <si>
    <t>Real estate services and imputed rents of owner-occupied dwellings</t>
  </si>
  <si>
    <t>Financial services (including FISIM), except insurance and pension funding</t>
  </si>
  <si>
    <t>B08-B09</t>
  </si>
  <si>
    <t>Manufacture of other transport equipment</t>
  </si>
  <si>
    <t>Manufacture of furniture</t>
  </si>
  <si>
    <t>Other manufacturing n.e.c.</t>
  </si>
  <si>
    <t>F41-43</t>
  </si>
  <si>
    <t>71</t>
  </si>
  <si>
    <t>72</t>
  </si>
  <si>
    <t>73</t>
  </si>
  <si>
    <t>74</t>
  </si>
  <si>
    <t>75</t>
  </si>
  <si>
    <t>76</t>
  </si>
  <si>
    <t>80</t>
  </si>
  <si>
    <t>81</t>
  </si>
  <si>
    <t>77</t>
  </si>
  <si>
    <t>Final uses</t>
  </si>
  <si>
    <t xml:space="preserve">Final uses </t>
  </si>
  <si>
    <t>Mining and quarrying</t>
  </si>
  <si>
    <t>Accommodation and food service activities</t>
  </si>
  <si>
    <t>Public administration and defence; compulsory social security</t>
  </si>
  <si>
    <t>Q</t>
  </si>
  <si>
    <t>R</t>
  </si>
  <si>
    <t>S</t>
  </si>
  <si>
    <t>T</t>
  </si>
  <si>
    <t>Agriculture forestry and fishing</t>
  </si>
  <si>
    <t>Manufacturing</t>
  </si>
  <si>
    <t>Electricity gas steam and air conditioning supply</t>
  </si>
  <si>
    <t>Water supply; sewerage waste management and remediation activities</t>
  </si>
  <si>
    <t>Wholesale and retail trade; repair of motor vehicles and motorcycles</t>
  </si>
  <si>
    <t>Transportation and storage</t>
  </si>
  <si>
    <t>Information and communication</t>
  </si>
  <si>
    <t>Financial and insurance activities</t>
  </si>
  <si>
    <t>Real estate activities</t>
  </si>
  <si>
    <t>Professional scientific and technical activities</t>
  </si>
  <si>
    <t>Administrative and support service activities</t>
  </si>
  <si>
    <t>Education</t>
  </si>
  <si>
    <t>Human health and social work activities</t>
  </si>
  <si>
    <t>Arts entertainment and recreation</t>
  </si>
  <si>
    <t>Other service activities</t>
  </si>
  <si>
    <t>Codes</t>
  </si>
  <si>
    <t xml:space="preserve">Changes in valuables </t>
  </si>
  <si>
    <t>Chval</t>
  </si>
  <si>
    <t>Total uses at basic prices</t>
  </si>
  <si>
    <t>Domestic Supply at basic prices</t>
  </si>
  <si>
    <t>(Million Tsh)</t>
  </si>
  <si>
    <t>GDP (at pruchasers prices) (21+22)</t>
  </si>
  <si>
    <t>a) Production Approach</t>
  </si>
  <si>
    <t>b) Expenditure Approach</t>
  </si>
  <si>
    <t xml:space="preserve">Gross capital formation </t>
  </si>
  <si>
    <t>Total final uses (at purchasers prices) (1+2+3)</t>
  </si>
  <si>
    <t>GDP (at purchasers prices) (4-5)</t>
  </si>
  <si>
    <t>Total uses at c.i.f. values</t>
  </si>
  <si>
    <t>Table 1: Supply table, 2019 (at basic prices, including a transformation into purchasers' prices)</t>
  </si>
  <si>
    <t>Table 2: Use table, 2019 (at purchasers' prices)</t>
  </si>
  <si>
    <t>Table 3: Trade Margins, 2019</t>
  </si>
  <si>
    <t>Table 4:  Transportation Margins, 2019</t>
  </si>
  <si>
    <t>Table 5: Taxes less subsidies on products, 2019</t>
  </si>
  <si>
    <t>Table 6: Use table at basic prices, 2019</t>
  </si>
  <si>
    <t>Table 7: Use table for Imports, 2019 (at c.i.f values)</t>
  </si>
  <si>
    <t>Table 8: Use table for domestic production, 2019 (at basic prices)</t>
  </si>
  <si>
    <t>Table 9: Gross Domestic Products (GDP), 2019</t>
  </si>
  <si>
    <t>Table 8. Use table for domestic production, 2019 (at basic prices)</t>
  </si>
  <si>
    <t>Table 7. Use table for imports, 2019 (at c.i.f. values)</t>
  </si>
  <si>
    <t>Table 6. Use table, 2019 (at basic prices)</t>
  </si>
  <si>
    <t xml:space="preserve">Table 5. Taxes less subsidies on products, 2019 </t>
  </si>
  <si>
    <t>Table 3. Trade margins, 2019</t>
  </si>
  <si>
    <t>Table 4. Transportation margins, 2019</t>
  </si>
  <si>
    <t>Table 1. Supply table, 2019 (at basic prices, including a transformation into purchasers' prices)</t>
  </si>
  <si>
    <t>Table 2. Use table, 2019 (at purchasers' prices)</t>
  </si>
  <si>
    <t>Table 9. Gross Domestic Product (GDP), 2019</t>
  </si>
  <si>
    <t>PRODUCTS (CPA Rev.2)</t>
  </si>
  <si>
    <t>TANZANIA MAINLAND : SUPPLY AND USE TABLES, 2019</t>
  </si>
  <si>
    <t>SUPPLY AND USE TABLES (Product X Industry)    (67 X 67)</t>
  </si>
  <si>
    <t>Cif/fob Adjustment</t>
  </si>
  <si>
    <t>Total imports, cif</t>
  </si>
  <si>
    <t>ciffobadjust</t>
  </si>
  <si>
    <t>totimp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</si>
</sst>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###\ ###\ ###\ ###\ ###\ ###"/>
    <numFmt numFmtId="166" formatCode="###\ ###\ ###\ ###\ ###"/>
    <numFmt numFmtId="167" formatCode="###\ ###\ ###\ ###"/>
    <numFmt numFmtId="168" formatCode="#\ ###\ ###\ ###\ ###\ ###"/>
    <numFmt numFmtId="169" formatCode="###\ ###\ ###\ ###\ ###\ ##0"/>
    <numFmt numFmtId="170" formatCode="0.0"/>
    <numFmt numFmtId="171" formatCode="_-* #,##0_-;\-* #,##0_-;_-* &quot;-&quot;??_-;_-@_-"/>
  </numFmts>
  <fonts count="37" x14ac:knownFonts="1">
    <font>
      <sz val="11"/>
      <color theme="1"/>
      <name val="Calibri"/>
      <family val="2"/>
      <scheme val="minor"/>
    </font>
    <font>
      <sz val="9"/>
      <name val="Arial"/>
      <family val="2"/>
      <charset val="162"/>
    </font>
    <font>
      <b/>
      <sz val="14"/>
      <name val="Arial"/>
      <family val="2"/>
    </font>
    <font>
      <b/>
      <sz val="9"/>
      <name val="Arial"/>
      <family val="2"/>
      <charset val="162"/>
    </font>
    <font>
      <sz val="10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name val="Arial"/>
      <family val="2"/>
      <charset val="162"/>
    </font>
    <font>
      <sz val="10"/>
      <name val="Arial"/>
      <family val="2"/>
    </font>
    <font>
      <u/>
      <sz val="10"/>
      <color indexed="12"/>
      <name val="Arial"/>
      <family val="2"/>
      <charset val="162"/>
    </font>
    <font>
      <b/>
      <u/>
      <sz val="9"/>
      <color indexed="12"/>
      <name val="Arial"/>
      <family val="2"/>
      <charset val="162"/>
    </font>
    <font>
      <b/>
      <sz val="12"/>
      <name val="Arial"/>
      <family val="2"/>
      <charset val="162"/>
    </font>
    <font>
      <sz val="8"/>
      <name val="Arial"/>
      <family val="2"/>
    </font>
    <font>
      <b/>
      <sz val="10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u/>
      <sz val="10"/>
      <color indexed="12"/>
      <name val="Arial"/>
      <family val="2"/>
      <charset val="162"/>
    </font>
    <font>
      <b/>
      <u/>
      <sz val="10"/>
      <color indexed="12"/>
      <name val="Arial"/>
      <family val="2"/>
    </font>
    <font>
      <sz val="10"/>
      <name val="MS Sans Serif"/>
      <family val="2"/>
    </font>
    <font>
      <u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rgb="FF002060"/>
      <name val="Arial"/>
      <family val="2"/>
      <charset val="162"/>
    </font>
    <font>
      <b/>
      <sz val="14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0"/>
      <name val="Arial"/>
      <family val="2"/>
    </font>
    <font>
      <b/>
      <sz val="10"/>
      <color rgb="FFC00000"/>
      <name val="Arial"/>
      <family val="2"/>
      <charset val="16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7030A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46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2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9" fillId="0" borderId="0"/>
    <xf numFmtId="0" fontId="4" fillId="0" borderId="0"/>
    <xf numFmtId="0" fontId="18" fillId="0" borderId="0"/>
    <xf numFmtId="43" fontId="22" fillId="0" borderId="0" applyFont="0" applyFill="0" applyBorder="0" applyAlignment="0" applyProtection="0"/>
  </cellStyleXfs>
  <cellXfs count="520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9" borderId="0" xfId="0" applyFont="1" applyFill="1" applyAlignment="1">
      <alignment horizontal="center"/>
    </xf>
    <xf numFmtId="0" fontId="1" fillId="9" borderId="0" xfId="0" applyFon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9" borderId="0" xfId="0" applyFill="1"/>
    <xf numFmtId="0" fontId="7" fillId="9" borderId="1" xfId="0" applyFont="1" applyFill="1" applyBorder="1" applyAlignment="1">
      <alignment horizontal="center" wrapText="1"/>
    </xf>
    <xf numFmtId="0" fontId="1" fillId="9" borderId="0" xfId="0" applyFont="1" applyFill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0" fillId="9" borderId="0" xfId="0" applyFill="1" applyAlignment="1">
      <alignment horizontal="left"/>
    </xf>
    <xf numFmtId="0" fontId="2" fillId="9" borderId="0" xfId="0" applyFont="1" applyFill="1" applyAlignment="1">
      <alignment horizontal="left" vertical="center"/>
    </xf>
    <xf numFmtId="0" fontId="6" fillId="9" borderId="0" xfId="0" applyFont="1" applyFill="1" applyAlignment="1">
      <alignment horizontal="left" vertical="center"/>
    </xf>
    <xf numFmtId="0" fontId="0" fillId="9" borderId="2" xfId="0" applyFill="1" applyBorder="1"/>
    <xf numFmtId="0" fontId="23" fillId="9" borderId="0" xfId="0" applyFont="1" applyFill="1"/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/>
    <xf numFmtId="0" fontId="7" fillId="3" borderId="7" xfId="0" applyFont="1" applyFill="1" applyBorder="1" applyAlignment="1">
      <alignment horizontal="center"/>
    </xf>
    <xf numFmtId="0" fontId="7" fillId="3" borderId="7" xfId="0" applyFont="1" applyFill="1" applyBorder="1"/>
    <xf numFmtId="0" fontId="7" fillId="2" borderId="8" xfId="0" applyFont="1" applyFill="1" applyBorder="1" applyAlignment="1">
      <alignment horizontal="center"/>
    </xf>
    <xf numFmtId="0" fontId="7" fillId="10" borderId="8" xfId="0" applyFont="1" applyFill="1" applyBorder="1"/>
    <xf numFmtId="0" fontId="7" fillId="5" borderId="4" xfId="0" applyFont="1" applyFill="1" applyBorder="1" applyAlignment="1">
      <alignment horizontal="center"/>
    </xf>
    <xf numFmtId="0" fontId="7" fillId="11" borderId="4" xfId="0" applyFont="1" applyFill="1" applyBorder="1"/>
    <xf numFmtId="0" fontId="7" fillId="6" borderId="9" xfId="0" applyFont="1" applyFill="1" applyBorder="1" applyAlignment="1">
      <alignment horizontal="center"/>
    </xf>
    <xf numFmtId="0" fontId="7" fillId="12" borderId="9" xfId="0" applyFont="1" applyFill="1" applyBorder="1"/>
    <xf numFmtId="0" fontId="24" fillId="0" borderId="0" xfId="0" applyFont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0" xfId="0" applyFont="1" applyFill="1"/>
    <xf numFmtId="0" fontId="23" fillId="0" borderId="0" xfId="0" applyFont="1"/>
    <xf numFmtId="3" fontId="7" fillId="9" borderId="6" xfId="0" applyNumberFormat="1" applyFont="1" applyFill="1" applyBorder="1" applyAlignment="1">
      <alignment horizontal="center" vertical="center"/>
    </xf>
    <xf numFmtId="3" fontId="7" fillId="9" borderId="1" xfId="0" quotePrefix="1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23" fillId="9" borderId="0" xfId="0" applyFont="1" applyFill="1" applyAlignment="1">
      <alignment vertical="center"/>
    </xf>
    <xf numFmtId="0" fontId="25" fillId="0" borderId="0" xfId="0" applyFont="1"/>
    <xf numFmtId="0" fontId="25" fillId="9" borderId="0" xfId="0" applyFont="1" applyFill="1"/>
    <xf numFmtId="167" fontId="23" fillId="9" borderId="0" xfId="0" applyNumberFormat="1" applyFont="1" applyFill="1"/>
    <xf numFmtId="167" fontId="23" fillId="0" borderId="0" xfId="0" applyNumberFormat="1" applyFont="1"/>
    <xf numFmtId="167" fontId="0" fillId="9" borderId="0" xfId="0" applyNumberFormat="1" applyFill="1"/>
    <xf numFmtId="0" fontId="4" fillId="4" borderId="10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26" fillId="9" borderId="12" xfId="0" applyFont="1" applyFill="1" applyBorder="1"/>
    <xf numFmtId="0" fontId="0" fillId="9" borderId="13" xfId="0" applyFill="1" applyBorder="1"/>
    <xf numFmtId="0" fontId="0" fillId="9" borderId="14" xfId="0" applyFill="1" applyBorder="1"/>
    <xf numFmtId="0" fontId="1" fillId="9" borderId="15" xfId="0" applyFont="1" applyFill="1" applyBorder="1" applyAlignment="1">
      <alignment horizontal="center" vertical="center"/>
    </xf>
    <xf numFmtId="0" fontId="26" fillId="9" borderId="16" xfId="0" applyFont="1" applyFill="1" applyBorder="1" applyAlignment="1">
      <alignment horizontal="right" vertical="top"/>
    </xf>
    <xf numFmtId="0" fontId="26" fillId="9" borderId="17" xfId="0" applyFont="1" applyFill="1" applyBorder="1" applyAlignment="1">
      <alignment horizontal="center" vertical="center"/>
    </xf>
    <xf numFmtId="0" fontId="26" fillId="9" borderId="18" xfId="0" applyFont="1" applyFill="1" applyBorder="1" applyAlignment="1">
      <alignment horizontal="center" vertical="center"/>
    </xf>
    <xf numFmtId="0" fontId="26" fillId="9" borderId="19" xfId="0" applyFont="1" applyFill="1" applyBorder="1" applyAlignment="1">
      <alignment horizontal="center" vertical="center"/>
    </xf>
    <xf numFmtId="3" fontId="7" fillId="9" borderId="17" xfId="0" applyNumberFormat="1" applyFont="1" applyFill="1" applyBorder="1"/>
    <xf numFmtId="0" fontId="7" fillId="9" borderId="16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vertical="center"/>
    </xf>
    <xf numFmtId="0" fontId="7" fillId="9" borderId="19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vertical="center"/>
    </xf>
    <xf numFmtId="0" fontId="7" fillId="9" borderId="20" xfId="0" applyFont="1" applyFill="1" applyBorder="1" applyAlignment="1">
      <alignment vertical="center"/>
    </xf>
    <xf numFmtId="49" fontId="7" fillId="9" borderId="17" xfId="0" applyNumberFormat="1" applyFont="1" applyFill="1" applyBorder="1" applyAlignment="1">
      <alignment vertical="center"/>
    </xf>
    <xf numFmtId="49" fontId="7" fillId="9" borderId="19" xfId="0" applyNumberFormat="1" applyFont="1" applyFill="1" applyBorder="1" applyAlignment="1">
      <alignment vertical="center"/>
    </xf>
    <xf numFmtId="49" fontId="7" fillId="3" borderId="21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11" fillId="4" borderId="0" xfId="2" applyFont="1" applyFill="1" applyAlignment="1" applyProtection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/>
    <xf numFmtId="169" fontId="1" fillId="0" borderId="0" xfId="0" applyNumberFormat="1" applyFont="1"/>
    <xf numFmtId="170" fontId="1" fillId="0" borderId="0" xfId="0" applyNumberFormat="1" applyFont="1" applyAlignment="1">
      <alignment horizontal="center"/>
    </xf>
    <xf numFmtId="0" fontId="3" fillId="0" borderId="0" xfId="0" applyFont="1"/>
    <xf numFmtId="0" fontId="23" fillId="0" borderId="22" xfId="0" applyFont="1" applyBorder="1"/>
    <xf numFmtId="0" fontId="23" fillId="0" borderId="17" xfId="0" applyFont="1" applyBorder="1"/>
    <xf numFmtId="0" fontId="23" fillId="0" borderId="23" xfId="0" applyFont="1" applyBorder="1" applyAlignment="1">
      <alignment horizontal="center" vertical="center"/>
    </xf>
    <xf numFmtId="0" fontId="27" fillId="9" borderId="0" xfId="0" applyFont="1" applyFill="1" applyAlignment="1">
      <alignment horizontal="right" vertical="top" wrapText="1"/>
    </xf>
    <xf numFmtId="0" fontId="13" fillId="4" borderId="12" xfId="0" applyFont="1" applyFill="1" applyBorder="1" applyAlignment="1">
      <alignment horizontal="left" vertical="center"/>
    </xf>
    <xf numFmtId="0" fontId="7" fillId="3" borderId="24" xfId="0" applyFont="1" applyFill="1" applyBorder="1" applyAlignment="1">
      <alignment horizontal="center" vertical="center"/>
    </xf>
    <xf numFmtId="49" fontId="7" fillId="3" borderId="24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4" fillId="0" borderId="0" xfId="0" applyFont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8" fillId="9" borderId="26" xfId="0" applyFont="1" applyFill="1" applyBorder="1" applyAlignment="1">
      <alignment horizontal="center" vertical="center" wrapText="1"/>
    </xf>
    <xf numFmtId="0" fontId="29" fillId="9" borderId="26" xfId="0" applyFont="1" applyFill="1" applyBorder="1" applyAlignment="1">
      <alignment horizontal="center" vertical="center" wrapText="1"/>
    </xf>
    <xf numFmtId="0" fontId="30" fillId="9" borderId="0" xfId="0" applyFont="1" applyFill="1" applyAlignment="1">
      <alignment horizontal="center" vertical="center"/>
    </xf>
    <xf numFmtId="0" fontId="17" fillId="9" borderId="12" xfId="2" applyFont="1" applyFill="1" applyBorder="1" applyAlignment="1" applyProtection="1">
      <alignment horizontal="center" textRotation="90"/>
    </xf>
    <xf numFmtId="167" fontId="7" fillId="0" borderId="27" xfId="10" applyNumberFormat="1" applyFont="1" applyBorder="1"/>
    <xf numFmtId="167" fontId="7" fillId="0" borderId="28" xfId="10" applyNumberFormat="1" applyFont="1" applyBorder="1"/>
    <xf numFmtId="167" fontId="7" fillId="0" borderId="29" xfId="10" applyNumberFormat="1" applyFont="1" applyBorder="1"/>
    <xf numFmtId="167" fontId="7" fillId="0" borderId="16" xfId="10" applyNumberFormat="1" applyFont="1" applyBorder="1"/>
    <xf numFmtId="167" fontId="7" fillId="0" borderId="15" xfId="10" applyNumberFormat="1" applyFont="1" applyBorder="1"/>
    <xf numFmtId="167" fontId="7" fillId="0" borderId="31" xfId="10" applyNumberFormat="1" applyFont="1" applyBorder="1"/>
    <xf numFmtId="167" fontId="7" fillId="0" borderId="17" xfId="10" applyNumberFormat="1" applyFont="1" applyBorder="1"/>
    <xf numFmtId="167" fontId="7" fillId="0" borderId="24" xfId="10" applyNumberFormat="1" applyFont="1" applyBorder="1"/>
    <xf numFmtId="167" fontId="7" fillId="0" borderId="33" xfId="10" applyNumberFormat="1" applyFont="1" applyBorder="1"/>
    <xf numFmtId="167" fontId="7" fillId="0" borderId="34" xfId="10" applyNumberFormat="1" applyFont="1" applyBorder="1"/>
    <xf numFmtId="167" fontId="7" fillId="0" borderId="21" xfId="10" applyNumberFormat="1" applyFont="1" applyBorder="1"/>
    <xf numFmtId="167" fontId="7" fillId="0" borderId="35" xfId="10" applyNumberFormat="1" applyFont="1" applyBorder="1"/>
    <xf numFmtId="167" fontId="7" fillId="0" borderId="36" xfId="10" applyNumberFormat="1" applyFont="1" applyBorder="1"/>
    <xf numFmtId="167" fontId="7" fillId="0" borderId="37" xfId="10" applyNumberFormat="1" applyFont="1" applyBorder="1"/>
    <xf numFmtId="167" fontId="7" fillId="0" borderId="38" xfId="10" applyNumberFormat="1" applyFont="1" applyBorder="1"/>
    <xf numFmtId="167" fontId="7" fillId="0" borderId="39" xfId="10" applyNumberFormat="1" applyFont="1" applyBorder="1"/>
    <xf numFmtId="167" fontId="7" fillId="0" borderId="22" xfId="10" applyNumberFormat="1" applyFont="1" applyBorder="1"/>
    <xf numFmtId="49" fontId="4" fillId="9" borderId="17" xfId="0" applyNumberFormat="1" applyFont="1" applyFill="1" applyBorder="1"/>
    <xf numFmtId="0" fontId="23" fillId="9" borderId="17" xfId="0" applyFont="1" applyFill="1" applyBorder="1"/>
    <xf numFmtId="49" fontId="7" fillId="9" borderId="17" xfId="0" applyNumberFormat="1" applyFont="1" applyFill="1" applyBorder="1"/>
    <xf numFmtId="166" fontId="7" fillId="9" borderId="17" xfId="0" applyNumberFormat="1" applyFont="1" applyFill="1" applyBorder="1"/>
    <xf numFmtId="49" fontId="7" fillId="9" borderId="17" xfId="12" applyNumberFormat="1" applyFont="1" applyFill="1" applyBorder="1"/>
    <xf numFmtId="0" fontId="7" fillId="9" borderId="17" xfId="0" applyFont="1" applyFill="1" applyBorder="1"/>
    <xf numFmtId="49" fontId="7" fillId="9" borderId="18" xfId="0" applyNumberFormat="1" applyFont="1" applyFill="1" applyBorder="1"/>
    <xf numFmtId="0" fontId="23" fillId="0" borderId="40" xfId="0" quotePrefix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3" fillId="0" borderId="21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3" fillId="0" borderId="17" xfId="0" applyFont="1" applyBorder="1" applyAlignment="1">
      <alignment horizontal="center"/>
    </xf>
    <xf numFmtId="0" fontId="23" fillId="0" borderId="36" xfId="0" quotePrefix="1" applyFont="1" applyBorder="1" applyAlignment="1">
      <alignment horizontal="center" vertical="center"/>
    </xf>
    <xf numFmtId="0" fontId="23" fillId="0" borderId="18" xfId="0" applyFont="1" applyBorder="1" applyAlignment="1">
      <alignment horizontal="center"/>
    </xf>
    <xf numFmtId="0" fontId="7" fillId="9" borderId="41" xfId="0" applyFont="1" applyFill="1" applyBorder="1" applyAlignment="1">
      <alignment horizontal="center" vertical="center" wrapText="1"/>
    </xf>
    <xf numFmtId="3" fontId="7" fillId="9" borderId="2" xfId="0" applyNumberFormat="1" applyFont="1" applyFill="1" applyBorder="1" applyAlignment="1">
      <alignment horizontal="center" vertical="center"/>
    </xf>
    <xf numFmtId="167" fontId="7" fillId="0" borderId="16" xfId="4" applyNumberFormat="1" applyFont="1" applyBorder="1"/>
    <xf numFmtId="167" fontId="7" fillId="0" borderId="30" xfId="4" applyNumberFormat="1" applyFont="1" applyBorder="1"/>
    <xf numFmtId="167" fontId="7" fillId="0" borderId="31" xfId="4" applyNumberFormat="1" applyFont="1" applyBorder="1"/>
    <xf numFmtId="167" fontId="7" fillId="0" borderId="17" xfId="4" applyNumberFormat="1" applyFont="1" applyBorder="1"/>
    <xf numFmtId="167" fontId="7" fillId="0" borderId="32" xfId="4" applyNumberFormat="1" applyFont="1" applyBorder="1"/>
    <xf numFmtId="167" fontId="7" fillId="0" borderId="19" xfId="4" applyNumberFormat="1" applyFont="1" applyBorder="1"/>
    <xf numFmtId="168" fontId="7" fillId="0" borderId="0" xfId="0" applyNumberFormat="1" applyFont="1" applyAlignment="1">
      <alignment horizontal="right" vertical="center"/>
    </xf>
    <xf numFmtId="168" fontId="7" fillId="0" borderId="16" xfId="4" applyNumberFormat="1" applyFont="1" applyBorder="1" applyAlignment="1">
      <alignment horizontal="right"/>
    </xf>
    <xf numFmtId="168" fontId="7" fillId="0" borderId="30" xfId="4" applyNumberFormat="1" applyFont="1" applyBorder="1" applyAlignment="1">
      <alignment horizontal="right"/>
    </xf>
    <xf numFmtId="168" fontId="7" fillId="0" borderId="17" xfId="4" applyNumberFormat="1" applyFont="1" applyBorder="1" applyAlignment="1">
      <alignment horizontal="right"/>
    </xf>
    <xf numFmtId="168" fontId="7" fillId="0" borderId="32" xfId="4" applyNumberFormat="1" applyFont="1" applyBorder="1" applyAlignment="1">
      <alignment horizontal="right"/>
    </xf>
    <xf numFmtId="168" fontId="7" fillId="0" borderId="19" xfId="4" applyNumberFormat="1" applyFont="1" applyBorder="1" applyAlignment="1">
      <alignment horizontal="right"/>
    </xf>
    <xf numFmtId="167" fontId="7" fillId="0" borderId="22" xfId="4" applyNumberFormat="1" applyFont="1" applyBorder="1"/>
    <xf numFmtId="167" fontId="7" fillId="0" borderId="27" xfId="4" applyNumberFormat="1" applyFont="1" applyBorder="1"/>
    <xf numFmtId="167" fontId="7" fillId="0" borderId="43" xfId="4" applyNumberFormat="1" applyFont="1" applyBorder="1"/>
    <xf numFmtId="167" fontId="7" fillId="0" borderId="28" xfId="4" applyNumberFormat="1" applyFont="1" applyBorder="1"/>
    <xf numFmtId="167" fontId="7" fillId="0" borderId="20" xfId="4" applyNumberFormat="1" applyFont="1" applyBorder="1"/>
    <xf numFmtId="167" fontId="7" fillId="0" borderId="18" xfId="4" applyNumberFormat="1" applyFont="1" applyBorder="1"/>
    <xf numFmtId="3" fontId="7" fillId="9" borderId="44" xfId="0" applyNumberFormat="1" applyFont="1" applyFill="1" applyBorder="1" applyAlignment="1">
      <alignment vertical="center"/>
    </xf>
    <xf numFmtId="49" fontId="7" fillId="9" borderId="10" xfId="0" applyNumberFormat="1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49" fontId="7" fillId="9" borderId="5" xfId="0" applyNumberFormat="1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49" fontId="7" fillId="9" borderId="4" xfId="0" applyNumberFormat="1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49" fontId="7" fillId="9" borderId="23" xfId="0" applyNumberFormat="1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49" fontId="7" fillId="9" borderId="31" xfId="0" applyNumberFormat="1" applyFont="1" applyFill="1" applyBorder="1" applyAlignment="1">
      <alignment vertical="center"/>
    </xf>
    <xf numFmtId="0" fontId="7" fillId="9" borderId="23" xfId="0" applyFont="1" applyFill="1" applyBorder="1" applyAlignment="1">
      <alignment horizontal="center" vertical="center"/>
    </xf>
    <xf numFmtId="49" fontId="7" fillId="9" borderId="33" xfId="0" applyNumberFormat="1" applyFont="1" applyFill="1" applyBorder="1" applyAlignment="1">
      <alignment vertical="center"/>
    </xf>
    <xf numFmtId="167" fontId="7" fillId="0" borderId="45" xfId="4" applyNumberFormat="1" applyFont="1" applyBorder="1"/>
    <xf numFmtId="167" fontId="7" fillId="0" borderId="46" xfId="4" applyNumberFormat="1" applyFont="1" applyBorder="1"/>
    <xf numFmtId="0" fontId="7" fillId="9" borderId="15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/>
    </xf>
    <xf numFmtId="49" fontId="7" fillId="9" borderId="15" xfId="0" applyNumberFormat="1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49" fontId="7" fillId="9" borderId="21" xfId="0" applyNumberFormat="1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7" fillId="9" borderId="0" xfId="0" applyFont="1" applyFill="1" applyAlignment="1">
      <alignment vertical="center"/>
    </xf>
    <xf numFmtId="0" fontId="23" fillId="9" borderId="13" xfId="0" applyFont="1" applyFill="1" applyBorder="1"/>
    <xf numFmtId="0" fontId="23" fillId="9" borderId="14" xfId="0" applyFont="1" applyFill="1" applyBorder="1"/>
    <xf numFmtId="0" fontId="23" fillId="9" borderId="2" xfId="0" applyFont="1" applyFill="1" applyBorder="1"/>
    <xf numFmtId="0" fontId="23" fillId="9" borderId="16" xfId="0" applyFont="1" applyFill="1" applyBorder="1" applyAlignment="1">
      <alignment horizontal="right" vertical="top"/>
    </xf>
    <xf numFmtId="0" fontId="23" fillId="9" borderId="0" xfId="0" applyFont="1" applyFill="1" applyAlignment="1">
      <alignment horizontal="right" vertical="top" wrapText="1"/>
    </xf>
    <xf numFmtId="0" fontId="23" fillId="9" borderId="1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23" fillId="9" borderId="19" xfId="0" applyFont="1" applyFill="1" applyBorder="1" applyAlignment="1">
      <alignment horizontal="center" vertical="center"/>
    </xf>
    <xf numFmtId="0" fontId="23" fillId="9" borderId="12" xfId="0" applyFont="1" applyFill="1" applyBorder="1"/>
    <xf numFmtId="0" fontId="23" fillId="0" borderId="2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7" fillId="9" borderId="22" xfId="0" applyFont="1" applyFill="1" applyBorder="1" applyAlignment="1">
      <alignment vertical="center"/>
    </xf>
    <xf numFmtId="3" fontId="7" fillId="9" borderId="18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4" fillId="4" borderId="25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vertical="center"/>
    </xf>
    <xf numFmtId="0" fontId="12" fillId="0" borderId="0" xfId="0" applyFont="1"/>
    <xf numFmtId="0" fontId="7" fillId="9" borderId="5" xfId="0" applyFont="1" applyFill="1" applyBorder="1" applyAlignment="1">
      <alignment horizontal="center" vertical="center"/>
    </xf>
    <xf numFmtId="0" fontId="7" fillId="9" borderId="5" xfId="0" applyFont="1" applyFill="1" applyBorder="1"/>
    <xf numFmtId="0" fontId="7" fillId="9" borderId="4" xfId="0" applyFont="1" applyFill="1" applyBorder="1"/>
    <xf numFmtId="0" fontId="7" fillId="9" borderId="23" xfId="0" applyFont="1" applyFill="1" applyBorder="1"/>
    <xf numFmtId="0" fontId="7" fillId="9" borderId="40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49" fontId="7" fillId="9" borderId="22" xfId="0" applyNumberFormat="1" applyFont="1" applyFill="1" applyBorder="1" applyAlignment="1">
      <alignment horizontal="center" vertical="center" wrapText="1"/>
    </xf>
    <xf numFmtId="0" fontId="23" fillId="9" borderId="22" xfId="0" applyFont="1" applyFill="1" applyBorder="1" applyAlignment="1">
      <alignment horizontal="center" vertical="center" wrapText="1"/>
    </xf>
    <xf numFmtId="0" fontId="7" fillId="9" borderId="42" xfId="0" applyFont="1" applyFill="1" applyBorder="1" applyAlignment="1">
      <alignment horizontal="center" vertical="center" wrapText="1"/>
    </xf>
    <xf numFmtId="3" fontId="7" fillId="9" borderId="21" xfId="0" applyNumberFormat="1" applyFont="1" applyFill="1" applyBorder="1" applyAlignment="1">
      <alignment horizontal="center"/>
    </xf>
    <xf numFmtId="3" fontId="7" fillId="9" borderId="17" xfId="0" applyNumberFormat="1" applyFont="1" applyFill="1" applyBorder="1" applyAlignment="1">
      <alignment horizontal="center"/>
    </xf>
    <xf numFmtId="3" fontId="7" fillId="9" borderId="35" xfId="0" applyNumberFormat="1" applyFont="1" applyFill="1" applyBorder="1" applyAlignment="1">
      <alignment horizontal="center"/>
    </xf>
    <xf numFmtId="0" fontId="16" fillId="9" borderId="10" xfId="2" applyFont="1" applyFill="1" applyBorder="1" applyAlignment="1" applyProtection="1">
      <alignment horizontal="center" vertical="center" textRotation="90" wrapText="1"/>
    </xf>
    <xf numFmtId="3" fontId="7" fillId="9" borderId="48" xfId="0" quotePrefix="1" applyNumberFormat="1" applyFont="1" applyFill="1" applyBorder="1" applyAlignment="1">
      <alignment horizontal="center"/>
    </xf>
    <xf numFmtId="3" fontId="7" fillId="9" borderId="49" xfId="0" quotePrefix="1" applyNumberFormat="1" applyFont="1" applyFill="1" applyBorder="1" applyAlignment="1">
      <alignment horizontal="center"/>
    </xf>
    <xf numFmtId="3" fontId="7" fillId="9" borderId="50" xfId="0" quotePrefix="1" applyNumberFormat="1" applyFont="1" applyFill="1" applyBorder="1" applyAlignment="1">
      <alignment horizontal="center"/>
    </xf>
    <xf numFmtId="167" fontId="19" fillId="9" borderId="0" xfId="0" applyNumberFormat="1" applyFont="1" applyFill="1" applyAlignment="1">
      <alignment vertical="center"/>
    </xf>
    <xf numFmtId="167" fontId="7" fillId="0" borderId="11" xfId="10" applyNumberFormat="1" applyFont="1" applyBorder="1"/>
    <xf numFmtId="0" fontId="31" fillId="0" borderId="0" xfId="0" applyFont="1" applyAlignment="1">
      <alignment horizontal="left"/>
    </xf>
    <xf numFmtId="0" fontId="31" fillId="0" borderId="0" xfId="0" applyFont="1"/>
    <xf numFmtId="0" fontId="7" fillId="0" borderId="0" xfId="0" applyFont="1"/>
    <xf numFmtId="0" fontId="7" fillId="0" borderId="51" xfId="0" applyFont="1" applyBorder="1" applyAlignment="1">
      <alignment horizontal="center"/>
    </xf>
    <xf numFmtId="0" fontId="7" fillId="0" borderId="52" xfId="0" applyFont="1" applyBorder="1"/>
    <xf numFmtId="169" fontId="7" fillId="0" borderId="53" xfId="0" applyNumberFormat="1" applyFont="1" applyBorder="1" applyAlignment="1">
      <alignment horizontal="right"/>
    </xf>
    <xf numFmtId="170" fontId="7" fillId="0" borderId="54" xfId="0" applyNumberFormat="1" applyFont="1" applyBorder="1" applyAlignment="1">
      <alignment horizontal="center"/>
    </xf>
    <xf numFmtId="49" fontId="7" fillId="0" borderId="55" xfId="0" applyNumberFormat="1" applyFont="1" applyBorder="1" applyAlignment="1">
      <alignment vertical="center"/>
    </xf>
    <xf numFmtId="49" fontId="7" fillId="0" borderId="56" xfId="0" applyNumberFormat="1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7" fillId="9" borderId="57" xfId="0" applyFont="1" applyFill="1" applyBorder="1" applyAlignment="1">
      <alignment horizontal="center" wrapText="1"/>
    </xf>
    <xf numFmtId="168" fontId="7" fillId="13" borderId="5" xfId="0" applyNumberFormat="1" applyFont="1" applyFill="1" applyBorder="1" applyAlignment="1">
      <alignment horizontal="right"/>
    </xf>
    <xf numFmtId="168" fontId="7" fillId="13" borderId="4" xfId="0" applyNumberFormat="1" applyFont="1" applyFill="1" applyBorder="1" applyAlignment="1">
      <alignment horizontal="right"/>
    </xf>
    <xf numFmtId="168" fontId="7" fillId="13" borderId="23" xfId="0" applyNumberFormat="1" applyFont="1" applyFill="1" applyBorder="1" applyAlignment="1">
      <alignment horizontal="right"/>
    </xf>
    <xf numFmtId="3" fontId="7" fillId="13" borderId="1" xfId="0" quotePrefix="1" applyNumberFormat="1" applyFont="1" applyFill="1" applyBorder="1" applyAlignment="1">
      <alignment horizontal="center"/>
    </xf>
    <xf numFmtId="168" fontId="7" fillId="13" borderId="58" xfId="4" applyNumberFormat="1" applyFont="1" applyFill="1" applyBorder="1" applyAlignment="1">
      <alignment horizontal="right"/>
    </xf>
    <xf numFmtId="168" fontId="7" fillId="13" borderId="3" xfId="0" applyNumberFormat="1" applyFont="1" applyFill="1" applyBorder="1" applyAlignment="1">
      <alignment horizontal="right"/>
    </xf>
    <xf numFmtId="168" fontId="7" fillId="13" borderId="7" xfId="0" applyNumberFormat="1" applyFont="1" applyFill="1" applyBorder="1" applyAlignment="1">
      <alignment horizontal="right"/>
    </xf>
    <xf numFmtId="168" fontId="1" fillId="13" borderId="5" xfId="0" applyNumberFormat="1" applyFont="1" applyFill="1" applyBorder="1"/>
    <xf numFmtId="168" fontId="1" fillId="13" borderId="4" xfId="0" applyNumberFormat="1" applyFont="1" applyFill="1" applyBorder="1"/>
    <xf numFmtId="168" fontId="1" fillId="13" borderId="23" xfId="0" applyNumberFormat="1" applyFont="1" applyFill="1" applyBorder="1"/>
    <xf numFmtId="167" fontId="4" fillId="13" borderId="4" xfId="4" applyNumberFormat="1" applyFill="1" applyBorder="1"/>
    <xf numFmtId="167" fontId="4" fillId="13" borderId="1" xfId="4" applyNumberFormat="1" applyFill="1" applyBorder="1"/>
    <xf numFmtId="168" fontId="7" fillId="13" borderId="3" xfId="4" applyNumberFormat="1" applyFont="1" applyFill="1" applyBorder="1" applyAlignment="1">
      <alignment horizontal="right"/>
    </xf>
    <xf numFmtId="168" fontId="7" fillId="13" borderId="4" xfId="4" applyNumberFormat="1" applyFont="1" applyFill="1" applyBorder="1" applyAlignment="1">
      <alignment horizontal="right"/>
    </xf>
    <xf numFmtId="167" fontId="7" fillId="9" borderId="16" xfId="0" applyNumberFormat="1" applyFont="1" applyFill="1" applyBorder="1" applyAlignment="1">
      <alignment horizontal="right" vertical="top"/>
    </xf>
    <xf numFmtId="167" fontId="7" fillId="9" borderId="17" xfId="0" applyNumberFormat="1" applyFont="1" applyFill="1" applyBorder="1" applyAlignment="1">
      <alignment horizontal="right" vertical="top"/>
    </xf>
    <xf numFmtId="168" fontId="7" fillId="13" borderId="8" xfId="0" applyNumberFormat="1" applyFont="1" applyFill="1" applyBorder="1" applyAlignment="1">
      <alignment horizontal="right"/>
    </xf>
    <xf numFmtId="168" fontId="7" fillId="13" borderId="1" xfId="0" applyNumberFormat="1" applyFont="1" applyFill="1" applyBorder="1" applyAlignment="1">
      <alignment horizontal="right"/>
    </xf>
    <xf numFmtId="49" fontId="7" fillId="13" borderId="59" xfId="0" applyNumberFormat="1" applyFont="1" applyFill="1" applyBorder="1" applyAlignment="1">
      <alignment horizontal="center" vertical="center"/>
    </xf>
    <xf numFmtId="0" fontId="5" fillId="13" borderId="49" xfId="0" applyFont="1" applyFill="1" applyBorder="1" applyAlignment="1">
      <alignment horizontal="center" vertical="center"/>
    </xf>
    <xf numFmtId="3" fontId="7" fillId="13" borderId="58" xfId="0" applyNumberFormat="1" applyFont="1" applyFill="1" applyBorder="1" applyAlignment="1">
      <alignment vertical="center"/>
    </xf>
    <xf numFmtId="0" fontId="7" fillId="13" borderId="58" xfId="0" applyFont="1" applyFill="1" applyBorder="1" applyAlignment="1">
      <alignment vertical="center"/>
    </xf>
    <xf numFmtId="0" fontId="7" fillId="13" borderId="59" xfId="0" applyFont="1" applyFill="1" applyBorder="1" applyAlignment="1">
      <alignment horizontal="center" vertical="center"/>
    </xf>
    <xf numFmtId="0" fontId="7" fillId="13" borderId="58" xfId="0" applyFont="1" applyFill="1" applyBorder="1" applyAlignment="1">
      <alignment horizontal="center" vertical="center"/>
    </xf>
    <xf numFmtId="168" fontId="7" fillId="13" borderId="60" xfId="4" applyNumberFormat="1" applyFont="1" applyFill="1" applyBorder="1" applyAlignment="1">
      <alignment horizontal="right"/>
    </xf>
    <xf numFmtId="168" fontId="7" fillId="13" borderId="1" xfId="4" applyNumberFormat="1" applyFont="1" applyFill="1" applyBorder="1" applyAlignment="1">
      <alignment horizontal="right"/>
    </xf>
    <xf numFmtId="167" fontId="7" fillId="13" borderId="5" xfId="4" applyNumberFormat="1" applyFont="1" applyFill="1" applyBorder="1"/>
    <xf numFmtId="167" fontId="7" fillId="13" borderId="4" xfId="4" applyNumberFormat="1" applyFont="1" applyFill="1" applyBorder="1"/>
    <xf numFmtId="167" fontId="7" fillId="13" borderId="7" xfId="4" applyNumberFormat="1" applyFont="1" applyFill="1" applyBorder="1"/>
    <xf numFmtId="167" fontId="7" fillId="13" borderId="1" xfId="4" applyNumberFormat="1" applyFont="1" applyFill="1" applyBorder="1"/>
    <xf numFmtId="167" fontId="7" fillId="13" borderId="3" xfId="4" applyNumberFormat="1" applyFont="1" applyFill="1" applyBorder="1"/>
    <xf numFmtId="49" fontId="7" fillId="13" borderId="1" xfId="0" applyNumberFormat="1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3" fontId="7" fillId="13" borderId="59" xfId="0" applyNumberFormat="1" applyFont="1" applyFill="1" applyBorder="1" applyAlignment="1">
      <alignment vertical="center"/>
    </xf>
    <xf numFmtId="167" fontId="7" fillId="13" borderId="58" xfId="4" applyNumberFormat="1" applyFont="1" applyFill="1" applyBorder="1"/>
    <xf numFmtId="167" fontId="7" fillId="13" borderId="60" xfId="4" applyNumberFormat="1" applyFont="1" applyFill="1" applyBorder="1"/>
    <xf numFmtId="0" fontId="7" fillId="13" borderId="59" xfId="0" applyFont="1" applyFill="1" applyBorder="1" applyAlignment="1">
      <alignment vertical="center"/>
    </xf>
    <xf numFmtId="167" fontId="7" fillId="13" borderId="18" xfId="4" applyNumberFormat="1" applyFont="1" applyFill="1" applyBorder="1"/>
    <xf numFmtId="167" fontId="7" fillId="13" borderId="23" xfId="4" applyNumberFormat="1" applyFont="1" applyFill="1" applyBorder="1"/>
    <xf numFmtId="0" fontId="7" fillId="13" borderId="49" xfId="0" applyFont="1" applyFill="1" applyBorder="1" applyAlignment="1">
      <alignment horizontal="center" vertical="center"/>
    </xf>
    <xf numFmtId="167" fontId="7" fillId="13" borderId="61" xfId="4" applyNumberFormat="1" applyFont="1" applyFill="1" applyBorder="1"/>
    <xf numFmtId="168" fontId="7" fillId="0" borderId="46" xfId="4" applyNumberFormat="1" applyFont="1" applyBorder="1" applyAlignment="1">
      <alignment horizontal="right"/>
    </xf>
    <xf numFmtId="0" fontId="7" fillId="13" borderId="1" xfId="0" applyFont="1" applyFill="1" applyBorder="1" applyAlignment="1">
      <alignment horizontal="center"/>
    </xf>
    <xf numFmtId="167" fontId="7" fillId="13" borderId="5" xfId="10" applyNumberFormat="1" applyFont="1" applyFill="1" applyBorder="1"/>
    <xf numFmtId="167" fontId="7" fillId="13" borderId="4" xfId="10" applyNumberFormat="1" applyFont="1" applyFill="1" applyBorder="1"/>
    <xf numFmtId="167" fontId="7" fillId="13" borderId="23" xfId="10" applyNumberFormat="1" applyFont="1" applyFill="1" applyBorder="1"/>
    <xf numFmtId="167" fontId="7" fillId="13" borderId="1" xfId="10" applyNumberFormat="1" applyFont="1" applyFill="1" applyBorder="1"/>
    <xf numFmtId="167" fontId="7" fillId="13" borderId="3" xfId="10" applyNumberFormat="1" applyFont="1" applyFill="1" applyBorder="1"/>
    <xf numFmtId="165" fontId="7" fillId="13" borderId="23" xfId="0" applyNumberFormat="1" applyFont="1" applyFill="1" applyBorder="1" applyAlignment="1">
      <alignment vertical="center"/>
    </xf>
    <xf numFmtId="167" fontId="7" fillId="13" borderId="6" xfId="10" applyNumberFormat="1" applyFont="1" applyFill="1" applyBorder="1"/>
    <xf numFmtId="0" fontId="23" fillId="13" borderId="1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/>
    </xf>
    <xf numFmtId="0" fontId="7" fillId="13" borderId="62" xfId="0" applyFont="1" applyFill="1" applyBorder="1"/>
    <xf numFmtId="167" fontId="7" fillId="13" borderId="58" xfId="10" applyNumberFormat="1" applyFont="1" applyFill="1" applyBorder="1"/>
    <xf numFmtId="167" fontId="7" fillId="13" borderId="60" xfId="10" applyNumberFormat="1" applyFont="1" applyFill="1" applyBorder="1"/>
    <xf numFmtId="167" fontId="7" fillId="13" borderId="57" xfId="10" applyNumberFormat="1" applyFont="1" applyFill="1" applyBorder="1"/>
    <xf numFmtId="0" fontId="7" fillId="13" borderId="63" xfId="0" applyFont="1" applyFill="1" applyBorder="1"/>
    <xf numFmtId="167" fontId="4" fillId="13" borderId="3" xfId="4" applyNumberFormat="1" applyFill="1" applyBorder="1"/>
    <xf numFmtId="0" fontId="1" fillId="13" borderId="48" xfId="0" applyFont="1" applyFill="1" applyBorder="1" applyAlignment="1">
      <alignment horizontal="center"/>
    </xf>
    <xf numFmtId="168" fontId="0" fillId="13" borderId="49" xfId="0" applyNumberFormat="1" applyFill="1" applyBorder="1"/>
    <xf numFmtId="3" fontId="7" fillId="13" borderId="63" xfId="0" quotePrefix="1" applyNumberFormat="1" applyFont="1" applyFill="1" applyBorder="1" applyAlignment="1">
      <alignment horizontal="center"/>
    </xf>
    <xf numFmtId="3" fontId="7" fillId="13" borderId="41" xfId="0" quotePrefix="1" applyNumberFormat="1" applyFont="1" applyFill="1" applyBorder="1" applyAlignment="1">
      <alignment horizontal="center"/>
    </xf>
    <xf numFmtId="0" fontId="7" fillId="9" borderId="59" xfId="0" applyFont="1" applyFill="1" applyBorder="1" applyAlignment="1">
      <alignment horizontal="center" vertical="center" wrapText="1"/>
    </xf>
    <xf numFmtId="0" fontId="7" fillId="9" borderId="58" xfId="0" applyFont="1" applyFill="1" applyBorder="1" applyAlignment="1">
      <alignment horizontal="center" vertical="center" wrapText="1"/>
    </xf>
    <xf numFmtId="0" fontId="7" fillId="9" borderId="65" xfId="0" applyFont="1" applyFill="1" applyBorder="1" applyAlignment="1">
      <alignment horizontal="center" vertical="center" wrapText="1"/>
    </xf>
    <xf numFmtId="3" fontId="7" fillId="9" borderId="13" xfId="0" applyNumberFormat="1" applyFont="1" applyFill="1" applyBorder="1" applyAlignment="1">
      <alignment horizontal="center" vertical="center"/>
    </xf>
    <xf numFmtId="3" fontId="7" fillId="9" borderId="14" xfId="0" applyNumberFormat="1" applyFont="1" applyFill="1" applyBorder="1" applyAlignment="1">
      <alignment horizontal="center" vertical="center"/>
    </xf>
    <xf numFmtId="3" fontId="7" fillId="9" borderId="66" xfId="0" applyNumberFormat="1" applyFont="1" applyFill="1" applyBorder="1" applyAlignment="1">
      <alignment horizontal="center" vertical="center"/>
    </xf>
    <xf numFmtId="3" fontId="7" fillId="9" borderId="59" xfId="0" quotePrefix="1" applyNumberFormat="1" applyFont="1" applyFill="1" applyBorder="1" applyAlignment="1">
      <alignment horizontal="center"/>
    </xf>
    <xf numFmtId="3" fontId="7" fillId="9" borderId="58" xfId="0" quotePrefix="1" applyNumberFormat="1" applyFont="1" applyFill="1" applyBorder="1" applyAlignment="1">
      <alignment horizontal="center"/>
    </xf>
    <xf numFmtId="3" fontId="7" fillId="9" borderId="65" xfId="0" quotePrefix="1" applyNumberFormat="1" applyFont="1" applyFill="1" applyBorder="1" applyAlignment="1">
      <alignment horizontal="center"/>
    </xf>
    <xf numFmtId="3" fontId="7" fillId="13" borderId="57" xfId="0" quotePrefix="1" applyNumberFormat="1" applyFont="1" applyFill="1" applyBorder="1" applyAlignment="1">
      <alignment horizontal="center"/>
    </xf>
    <xf numFmtId="0" fontId="7" fillId="9" borderId="65" xfId="0" applyFont="1" applyFill="1" applyBorder="1" applyAlignment="1">
      <alignment horizontal="center" vertical="center"/>
    </xf>
    <xf numFmtId="0" fontId="7" fillId="9" borderId="59" xfId="0" applyFont="1" applyFill="1" applyBorder="1" applyAlignment="1">
      <alignment horizontal="center" wrapText="1"/>
    </xf>
    <xf numFmtId="0" fontId="7" fillId="9" borderId="58" xfId="0" applyFont="1" applyFill="1" applyBorder="1" applyAlignment="1">
      <alignment horizontal="center" wrapText="1"/>
    </xf>
    <xf numFmtId="0" fontId="7" fillId="9" borderId="58" xfId="0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0" xfId="0" applyFont="1" applyFill="1" applyAlignment="1">
      <alignment horizontal="center" vertical="center"/>
    </xf>
    <xf numFmtId="0" fontId="1" fillId="13" borderId="59" xfId="0" applyFont="1" applyFill="1" applyBorder="1" applyAlignment="1">
      <alignment horizontal="center" vertical="center"/>
    </xf>
    <xf numFmtId="168" fontId="1" fillId="13" borderId="58" xfId="0" applyNumberFormat="1" applyFont="1" applyFill="1" applyBorder="1"/>
    <xf numFmtId="0" fontId="0" fillId="13" borderId="59" xfId="0" applyFill="1" applyBorder="1" applyAlignment="1">
      <alignment horizontal="center" vertical="center"/>
    </xf>
    <xf numFmtId="168" fontId="0" fillId="13" borderId="58" xfId="0" applyNumberFormat="1" applyFill="1" applyBorder="1"/>
    <xf numFmtId="0" fontId="1" fillId="13" borderId="59" xfId="0" applyFont="1" applyFill="1" applyBorder="1" applyAlignment="1">
      <alignment horizontal="center"/>
    </xf>
    <xf numFmtId="169" fontId="5" fillId="13" borderId="0" xfId="0" applyNumberFormat="1" applyFont="1" applyFill="1"/>
    <xf numFmtId="0" fontId="5" fillId="13" borderId="1" xfId="0" applyFont="1" applyFill="1" applyBorder="1" applyAlignment="1">
      <alignment horizontal="center" vertical="center"/>
    </xf>
    <xf numFmtId="169" fontId="5" fillId="13" borderId="6" xfId="0" applyNumberFormat="1" applyFont="1" applyFill="1" applyBorder="1" applyAlignment="1">
      <alignment horizontal="center" wrapText="1"/>
    </xf>
    <xf numFmtId="170" fontId="5" fillId="13" borderId="6" xfId="0" applyNumberFormat="1" applyFont="1" applyFill="1" applyBorder="1" applyAlignment="1">
      <alignment horizontal="center"/>
    </xf>
    <xf numFmtId="0" fontId="7" fillId="0" borderId="5" xfId="0" quotePrefix="1" applyFont="1" applyBorder="1" applyAlignment="1">
      <alignment horizontal="center" vertical="center"/>
    </xf>
    <xf numFmtId="169" fontId="7" fillId="9" borderId="5" xfId="0" applyNumberFormat="1" applyFont="1" applyFill="1" applyBorder="1"/>
    <xf numFmtId="170" fontId="7" fillId="0" borderId="5" xfId="0" applyNumberFormat="1" applyFont="1" applyBorder="1" applyAlignment="1">
      <alignment horizontal="center"/>
    </xf>
    <xf numFmtId="0" fontId="7" fillId="0" borderId="4" xfId="0" quotePrefix="1" applyFont="1" applyBorder="1" applyAlignment="1">
      <alignment horizontal="center" vertical="center"/>
    </xf>
    <xf numFmtId="169" fontId="7" fillId="9" borderId="4" xfId="0" applyNumberFormat="1" applyFont="1" applyFill="1" applyBorder="1"/>
    <xf numFmtId="170" fontId="7" fillId="0" borderId="4" xfId="0" applyNumberFormat="1" applyFont="1" applyBorder="1" applyAlignment="1">
      <alignment horizontal="center"/>
    </xf>
    <xf numFmtId="0" fontId="32" fillId="0" borderId="0" xfId="0" applyFont="1"/>
    <xf numFmtId="169" fontId="7" fillId="9" borderId="23" xfId="0" applyNumberFormat="1" applyFont="1" applyFill="1" applyBorder="1"/>
    <xf numFmtId="170" fontId="7" fillId="0" borderId="23" xfId="0" applyNumberFormat="1" applyFont="1" applyBorder="1" applyAlignment="1">
      <alignment horizontal="center"/>
    </xf>
    <xf numFmtId="49" fontId="5" fillId="13" borderId="68" xfId="0" applyNumberFormat="1" applyFont="1" applyFill="1" applyBorder="1" applyAlignment="1">
      <alignment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/>
    </xf>
    <xf numFmtId="49" fontId="7" fillId="0" borderId="68" xfId="0" applyNumberFormat="1" applyFont="1" applyBorder="1" applyAlignment="1">
      <alignment vertical="center"/>
    </xf>
    <xf numFmtId="169" fontId="7" fillId="9" borderId="9" xfId="0" applyNumberFormat="1" applyFont="1" applyFill="1" applyBorder="1"/>
    <xf numFmtId="170" fontId="7" fillId="0" borderId="8" xfId="0" applyNumberFormat="1" applyFont="1" applyBorder="1" applyAlignment="1">
      <alignment horizontal="center"/>
    </xf>
    <xf numFmtId="0" fontId="5" fillId="13" borderId="68" xfId="0" applyFont="1" applyFill="1" applyBorder="1"/>
    <xf numFmtId="0" fontId="7" fillId="4" borderId="0" xfId="0" applyFont="1" applyFill="1" applyAlignment="1">
      <alignment horizontal="center"/>
    </xf>
    <xf numFmtId="169" fontId="7" fillId="4" borderId="0" xfId="0" applyNumberFormat="1" applyFont="1" applyFill="1"/>
    <xf numFmtId="170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169" fontId="7" fillId="0" borderId="0" xfId="0" applyNumberFormat="1" applyFont="1"/>
    <xf numFmtId="0" fontId="7" fillId="13" borderId="71" xfId="0" applyFont="1" applyFill="1" applyBorder="1" applyAlignment="1">
      <alignment horizontal="center"/>
    </xf>
    <xf numFmtId="0" fontId="7" fillId="13" borderId="72" xfId="0" applyFont="1" applyFill="1" applyBorder="1"/>
    <xf numFmtId="169" fontId="5" fillId="13" borderId="73" xfId="0" applyNumberFormat="1" applyFont="1" applyFill="1" applyBorder="1" applyAlignment="1">
      <alignment horizontal="center" wrapText="1"/>
    </xf>
    <xf numFmtId="170" fontId="5" fillId="13" borderId="74" xfId="0" applyNumberFormat="1" applyFont="1" applyFill="1" applyBorder="1" applyAlignment="1">
      <alignment horizontal="center"/>
    </xf>
    <xf numFmtId="0" fontId="7" fillId="13" borderId="75" xfId="0" applyFont="1" applyFill="1" applyBorder="1" applyAlignment="1">
      <alignment horizontal="center"/>
    </xf>
    <xf numFmtId="0" fontId="7" fillId="13" borderId="60" xfId="0" applyFont="1" applyFill="1" applyBorder="1"/>
    <xf numFmtId="169" fontId="7" fillId="13" borderId="69" xfId="0" applyNumberFormat="1" applyFont="1" applyFill="1" applyBorder="1" applyAlignment="1">
      <alignment horizontal="right"/>
    </xf>
    <xf numFmtId="170" fontId="7" fillId="0" borderId="76" xfId="0" applyNumberFormat="1" applyFont="1" applyBorder="1" applyAlignment="1">
      <alignment horizontal="center"/>
    </xf>
    <xf numFmtId="0" fontId="7" fillId="0" borderId="77" xfId="0" applyFont="1" applyBorder="1" applyAlignment="1">
      <alignment horizontal="center"/>
    </xf>
    <xf numFmtId="0" fontId="7" fillId="0" borderId="30" xfId="0" applyFont="1" applyBorder="1"/>
    <xf numFmtId="169" fontId="7" fillId="9" borderId="78" xfId="0" applyNumberFormat="1" applyFont="1" applyFill="1" applyBorder="1"/>
    <xf numFmtId="169" fontId="7" fillId="9" borderId="53" xfId="0" applyNumberFormat="1" applyFont="1" applyFill="1" applyBorder="1"/>
    <xf numFmtId="0" fontId="7" fillId="0" borderId="79" xfId="0" applyFont="1" applyBorder="1" applyAlignment="1">
      <alignment horizontal="center"/>
    </xf>
    <xf numFmtId="0" fontId="7" fillId="0" borderId="46" xfId="0" applyFont="1" applyBorder="1"/>
    <xf numFmtId="169" fontId="7" fillId="9" borderId="80" xfId="0" applyNumberFormat="1" applyFont="1" applyFill="1" applyBorder="1"/>
    <xf numFmtId="170" fontId="7" fillId="0" borderId="81" xfId="0" applyNumberFormat="1" applyFont="1" applyBorder="1" applyAlignment="1">
      <alignment horizontal="center"/>
    </xf>
    <xf numFmtId="0" fontId="7" fillId="9" borderId="82" xfId="0" applyFont="1" applyFill="1" applyBorder="1" applyAlignment="1">
      <alignment horizontal="center"/>
    </xf>
    <xf numFmtId="0" fontId="7" fillId="9" borderId="51" xfId="0" applyFont="1" applyFill="1" applyBorder="1" applyAlignment="1">
      <alignment horizontal="center"/>
    </xf>
    <xf numFmtId="0" fontId="7" fillId="9" borderId="83" xfId="0" applyFont="1" applyFill="1" applyBorder="1" applyAlignment="1">
      <alignment horizontal="center"/>
    </xf>
    <xf numFmtId="0" fontId="7" fillId="4" borderId="75" xfId="0" applyFont="1" applyFill="1" applyBorder="1" applyAlignment="1">
      <alignment horizontal="center"/>
    </xf>
    <xf numFmtId="0" fontId="7" fillId="4" borderId="60" xfId="0" applyFont="1" applyFill="1" applyBorder="1"/>
    <xf numFmtId="169" fontId="7" fillId="4" borderId="0" xfId="0" applyNumberFormat="1" applyFont="1" applyFill="1" applyAlignment="1">
      <alignment horizontal="right"/>
    </xf>
    <xf numFmtId="0" fontId="5" fillId="13" borderId="69" xfId="0" applyFont="1" applyFill="1" applyBorder="1" applyAlignment="1">
      <alignment horizontal="center" vertical="center"/>
    </xf>
    <xf numFmtId="0" fontId="5" fillId="13" borderId="70" xfId="0" applyFont="1" applyFill="1" applyBorder="1" applyAlignment="1">
      <alignment horizontal="center"/>
    </xf>
    <xf numFmtId="169" fontId="5" fillId="13" borderId="9" xfId="0" applyNumberFormat="1" applyFont="1" applyFill="1" applyBorder="1"/>
    <xf numFmtId="170" fontId="5" fillId="13" borderId="9" xfId="0" applyNumberFormat="1" applyFont="1" applyFill="1" applyBorder="1" applyAlignment="1">
      <alignment horizontal="center"/>
    </xf>
    <xf numFmtId="170" fontId="5" fillId="13" borderId="1" xfId="0" applyNumberFormat="1" applyFont="1" applyFill="1" applyBorder="1" applyAlignment="1">
      <alignment horizontal="center"/>
    </xf>
    <xf numFmtId="0" fontId="21" fillId="0" borderId="0" xfId="0" applyFont="1"/>
    <xf numFmtId="170" fontId="7" fillId="13" borderId="81" xfId="0" applyNumberFormat="1" applyFont="1" applyFill="1" applyBorder="1" applyAlignment="1">
      <alignment horizontal="center"/>
    </xf>
    <xf numFmtId="169" fontId="7" fillId="9" borderId="69" xfId="0" applyNumberFormat="1" applyFont="1" applyFill="1" applyBorder="1" applyAlignment="1">
      <alignment horizontal="right"/>
    </xf>
    <xf numFmtId="0" fontId="5" fillId="13" borderId="84" xfId="0" applyFont="1" applyFill="1" applyBorder="1"/>
    <xf numFmtId="0" fontId="7" fillId="9" borderId="43" xfId="0" applyFont="1" applyFill="1" applyBorder="1"/>
    <xf numFmtId="169" fontId="7" fillId="9" borderId="85" xfId="0" applyNumberFormat="1" applyFont="1" applyFill="1" applyBorder="1" applyAlignment="1">
      <alignment horizontal="right"/>
    </xf>
    <xf numFmtId="0" fontId="7" fillId="9" borderId="17" xfId="0" applyFont="1" applyFill="1" applyBorder="1" applyAlignment="1">
      <alignment horizontal="left" vertical="center" wrapText="1"/>
    </xf>
    <xf numFmtId="169" fontId="7" fillId="9" borderId="53" xfId="0" applyNumberFormat="1" applyFont="1" applyFill="1" applyBorder="1" applyAlignment="1">
      <alignment horizontal="right"/>
    </xf>
    <xf numFmtId="0" fontId="7" fillId="9" borderId="47" xfId="0" applyFont="1" applyFill="1" applyBorder="1"/>
    <xf numFmtId="169" fontId="7" fillId="9" borderId="86" xfId="0" applyNumberFormat="1" applyFont="1" applyFill="1" applyBorder="1" applyAlignment="1">
      <alignment horizontal="right"/>
    </xf>
    <xf numFmtId="170" fontId="7" fillId="0" borderId="87" xfId="0" applyNumberFormat="1" applyFont="1" applyBorder="1" applyAlignment="1">
      <alignment horizontal="center"/>
    </xf>
    <xf numFmtId="0" fontId="7" fillId="13" borderId="88" xfId="0" applyFont="1" applyFill="1" applyBorder="1" applyAlignment="1">
      <alignment horizontal="center"/>
    </xf>
    <xf numFmtId="0" fontId="7" fillId="13" borderId="45" xfId="0" applyFont="1" applyFill="1" applyBorder="1"/>
    <xf numFmtId="169" fontId="7" fillId="13" borderId="89" xfId="0" applyNumberFormat="1" applyFont="1" applyFill="1" applyBorder="1" applyAlignment="1">
      <alignment horizontal="right"/>
    </xf>
    <xf numFmtId="0" fontId="5" fillId="13" borderId="75" xfId="0" applyFont="1" applyFill="1" applyBorder="1" applyAlignment="1">
      <alignment horizontal="center"/>
    </xf>
    <xf numFmtId="0" fontId="5" fillId="13" borderId="60" xfId="0" applyFont="1" applyFill="1" applyBorder="1"/>
    <xf numFmtId="169" fontId="5" fillId="13" borderId="69" xfId="0" applyNumberFormat="1" applyFont="1" applyFill="1" applyBorder="1" applyAlignment="1">
      <alignment horizontal="right"/>
    </xf>
    <xf numFmtId="0" fontId="5" fillId="13" borderId="90" xfId="0" applyFont="1" applyFill="1" applyBorder="1" applyAlignment="1">
      <alignment horizontal="center"/>
    </xf>
    <xf numFmtId="169" fontId="5" fillId="13" borderId="91" xfId="0" applyNumberFormat="1" applyFont="1" applyFill="1" applyBorder="1" applyAlignment="1">
      <alignment horizontal="right"/>
    </xf>
    <xf numFmtId="170" fontId="5" fillId="13" borderId="92" xfId="0" applyNumberFormat="1" applyFont="1" applyFill="1" applyBorder="1" applyAlignment="1">
      <alignment horizontal="center"/>
    </xf>
    <xf numFmtId="0" fontId="7" fillId="13" borderId="93" xfId="0" applyFont="1" applyFill="1" applyBorder="1" applyAlignment="1">
      <alignment horizontal="center"/>
    </xf>
    <xf numFmtId="0" fontId="7" fillId="13" borderId="94" xfId="0" applyFont="1" applyFill="1" applyBorder="1"/>
    <xf numFmtId="169" fontId="5" fillId="13" borderId="95" xfId="0" applyNumberFormat="1" applyFont="1" applyFill="1" applyBorder="1" applyAlignment="1">
      <alignment horizontal="right" wrapText="1"/>
    </xf>
    <xf numFmtId="0" fontId="7" fillId="13" borderId="82" xfId="0" applyFont="1" applyFill="1" applyBorder="1" applyAlignment="1">
      <alignment horizontal="center"/>
    </xf>
    <xf numFmtId="0" fontId="7" fillId="13" borderId="43" xfId="0" applyFont="1" applyFill="1" applyBorder="1"/>
    <xf numFmtId="169" fontId="7" fillId="13" borderId="85" xfId="0" applyNumberFormat="1" applyFont="1" applyFill="1" applyBorder="1" applyAlignment="1">
      <alignment horizontal="right"/>
    </xf>
    <xf numFmtId="0" fontId="7" fillId="13" borderId="83" xfId="0" applyFont="1" applyFill="1" applyBorder="1" applyAlignment="1">
      <alignment horizontal="center"/>
    </xf>
    <xf numFmtId="0" fontId="7" fillId="13" borderId="47" xfId="0" applyFont="1" applyFill="1" applyBorder="1"/>
    <xf numFmtId="169" fontId="7" fillId="13" borderId="86" xfId="0" applyNumberFormat="1" applyFont="1" applyFill="1" applyBorder="1" applyAlignment="1">
      <alignment horizontal="right"/>
    </xf>
    <xf numFmtId="170" fontId="7" fillId="13" borderId="96" xfId="0" applyNumberFormat="1" applyFont="1" applyFill="1" applyBorder="1" applyAlignment="1">
      <alignment horizontal="center"/>
    </xf>
    <xf numFmtId="0" fontId="5" fillId="13" borderId="97" xfId="0" applyFont="1" applyFill="1" applyBorder="1"/>
    <xf numFmtId="0" fontId="5" fillId="13" borderId="98" xfId="0" applyFont="1" applyFill="1" applyBorder="1" applyAlignment="1">
      <alignment horizontal="center"/>
    </xf>
    <xf numFmtId="169" fontId="5" fillId="13" borderId="99" xfId="0" applyNumberFormat="1" applyFont="1" applyFill="1" applyBorder="1" applyAlignment="1">
      <alignment horizontal="right"/>
    </xf>
    <xf numFmtId="170" fontId="5" fillId="13" borderId="100" xfId="0" applyNumberFormat="1" applyFont="1" applyFill="1" applyBorder="1" applyAlignment="1">
      <alignment horizontal="center"/>
    </xf>
    <xf numFmtId="170" fontId="5" fillId="13" borderId="76" xfId="0" applyNumberFormat="1" applyFont="1" applyFill="1" applyBorder="1" applyAlignment="1">
      <alignment horizontal="center"/>
    </xf>
    <xf numFmtId="170" fontId="7" fillId="13" borderId="76" xfId="0" applyNumberFormat="1" applyFont="1" applyFill="1" applyBorder="1" applyAlignment="1">
      <alignment horizontal="center"/>
    </xf>
    <xf numFmtId="168" fontId="7" fillId="13" borderId="64" xfId="0" applyNumberFormat="1" applyFont="1" applyFill="1" applyBorder="1" applyAlignment="1">
      <alignment horizontal="right"/>
    </xf>
    <xf numFmtId="168" fontId="7" fillId="13" borderId="55" xfId="0" applyNumberFormat="1" applyFont="1" applyFill="1" applyBorder="1" applyAlignment="1">
      <alignment horizontal="right"/>
    </xf>
    <xf numFmtId="168" fontId="7" fillId="13" borderId="103" xfId="0" applyNumberFormat="1" applyFont="1" applyFill="1" applyBorder="1" applyAlignment="1">
      <alignment horizontal="right"/>
    </xf>
    <xf numFmtId="168" fontId="7" fillId="13" borderId="61" xfId="4" applyNumberFormat="1" applyFont="1" applyFill="1" applyBorder="1" applyAlignment="1">
      <alignment horizontal="right"/>
    </xf>
    <xf numFmtId="168" fontId="7" fillId="3" borderId="5" xfId="0" applyNumberFormat="1" applyFont="1" applyFill="1" applyBorder="1" applyAlignment="1">
      <alignment horizontal="right"/>
    </xf>
    <xf numFmtId="168" fontId="7" fillId="0" borderId="4" xfId="4" applyNumberFormat="1" applyFont="1" applyBorder="1" applyAlignment="1">
      <alignment horizontal="right"/>
    </xf>
    <xf numFmtId="168" fontId="7" fillId="0" borderId="3" xfId="4" applyNumberFormat="1" applyFont="1" applyBorder="1" applyAlignment="1">
      <alignment horizontal="right"/>
    </xf>
    <xf numFmtId="167" fontId="7" fillId="0" borderId="26" xfId="4" applyNumberFormat="1" applyFont="1" applyBorder="1"/>
    <xf numFmtId="167" fontId="7" fillId="0" borderId="0" xfId="4" applyNumberFormat="1" applyFont="1"/>
    <xf numFmtId="167" fontId="7" fillId="0" borderId="67" xfId="4" applyNumberFormat="1" applyFont="1" applyBorder="1"/>
    <xf numFmtId="167" fontId="7" fillId="9" borderId="26" xfId="4" applyNumberFormat="1" applyFont="1" applyFill="1" applyBorder="1"/>
    <xf numFmtId="167" fontId="7" fillId="9" borderId="0" xfId="4" applyNumberFormat="1" applyFont="1" applyFill="1"/>
    <xf numFmtId="0" fontId="14" fillId="0" borderId="1" xfId="0" applyFont="1" applyBorder="1" applyAlignment="1">
      <alignment horizontal="center" vertical="center"/>
    </xf>
    <xf numFmtId="0" fontId="10" fillId="0" borderId="1" xfId="2" applyBorder="1" applyAlignment="1" applyProtection="1">
      <alignment vertical="center"/>
    </xf>
    <xf numFmtId="0" fontId="10" fillId="0" borderId="9" xfId="2" applyBorder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67" fontId="7" fillId="0" borderId="44" xfId="4" applyNumberFormat="1" applyFont="1" applyBorder="1"/>
    <xf numFmtId="167" fontId="7" fillId="0" borderId="8" xfId="4" applyNumberFormat="1" applyFont="1" applyBorder="1"/>
    <xf numFmtId="2" fontId="25" fillId="9" borderId="0" xfId="0" applyNumberFormat="1" applyFont="1" applyFill="1"/>
    <xf numFmtId="167" fontId="7" fillId="0" borderId="47" xfId="4" applyNumberFormat="1" applyFont="1" applyBorder="1"/>
    <xf numFmtId="167" fontId="7" fillId="0" borderId="37" xfId="4" applyNumberFormat="1" applyFont="1" applyBorder="1"/>
    <xf numFmtId="167" fontId="7" fillId="0" borderId="33" xfId="4" applyNumberFormat="1" applyFont="1" applyBorder="1"/>
    <xf numFmtId="167" fontId="7" fillId="13" borderId="47" xfId="4" applyNumberFormat="1" applyFont="1" applyFill="1" applyBorder="1"/>
    <xf numFmtId="167" fontId="7" fillId="0" borderId="42" xfId="4" applyNumberFormat="1" applyFont="1" applyBorder="1"/>
    <xf numFmtId="167" fontId="7" fillId="0" borderId="35" xfId="4" applyNumberFormat="1" applyFont="1" applyBorder="1"/>
    <xf numFmtId="167" fontId="7" fillId="0" borderId="38" xfId="4" applyNumberFormat="1" applyFont="1" applyBorder="1"/>
    <xf numFmtId="0" fontId="7" fillId="9" borderId="6" xfId="0" applyFont="1" applyFill="1" applyBorder="1" applyAlignment="1">
      <alignment horizontal="center" vertical="center" wrapText="1"/>
    </xf>
    <xf numFmtId="167" fontId="7" fillId="0" borderId="0" xfId="10" applyNumberFormat="1" applyFont="1"/>
    <xf numFmtId="0" fontId="7" fillId="9" borderId="62" xfId="0" applyFont="1" applyFill="1" applyBorder="1" applyAlignment="1">
      <alignment horizontal="center" vertical="center" wrapText="1"/>
    </xf>
    <xf numFmtId="165" fontId="7" fillId="9" borderId="104" xfId="0" applyNumberFormat="1" applyFont="1" applyFill="1" applyBorder="1" applyAlignment="1">
      <alignment vertical="center"/>
    </xf>
    <xf numFmtId="0" fontId="7" fillId="9" borderId="2" xfId="0" applyFont="1" applyFill="1" applyBorder="1" applyAlignment="1">
      <alignment horizontal="center" vertical="center" wrapText="1"/>
    </xf>
    <xf numFmtId="167" fontId="7" fillId="0" borderId="105" xfId="10" applyNumberFormat="1" applyFont="1" applyBorder="1"/>
    <xf numFmtId="165" fontId="7" fillId="9" borderId="56" xfId="0" applyNumberFormat="1" applyFont="1" applyFill="1" applyBorder="1" applyAlignment="1">
      <alignment vertical="center"/>
    </xf>
    <xf numFmtId="0" fontId="7" fillId="9" borderId="14" xfId="0" applyFont="1" applyFill="1" applyBorder="1" applyAlignment="1">
      <alignment horizontal="center" vertical="center" wrapText="1"/>
    </xf>
    <xf numFmtId="167" fontId="7" fillId="0" borderId="20" xfId="10" applyNumberFormat="1" applyFont="1" applyBorder="1"/>
    <xf numFmtId="165" fontId="7" fillId="9" borderId="19" xfId="0" applyNumberFormat="1" applyFont="1" applyFill="1" applyBorder="1" applyAlignment="1">
      <alignment vertical="center"/>
    </xf>
    <xf numFmtId="167" fontId="7" fillId="0" borderId="106" xfId="10" applyNumberFormat="1" applyFont="1" applyBorder="1"/>
    <xf numFmtId="167" fontId="7" fillId="0" borderId="107" xfId="10" applyNumberFormat="1" applyFont="1" applyBorder="1"/>
    <xf numFmtId="167" fontId="7" fillId="0" borderId="64" xfId="10" applyNumberFormat="1" applyFont="1" applyBorder="1"/>
    <xf numFmtId="167" fontId="7" fillId="0" borderId="55" xfId="10" applyNumberFormat="1" applyFont="1" applyBorder="1"/>
    <xf numFmtId="167" fontId="7" fillId="0" borderId="18" xfId="10" applyNumberFormat="1" applyFont="1" applyBorder="1"/>
    <xf numFmtId="3" fontId="7" fillId="13" borderId="9" xfId="0" quotePrefix="1" applyNumberFormat="1" applyFont="1" applyFill="1" applyBorder="1" applyAlignment="1">
      <alignment horizontal="center"/>
    </xf>
    <xf numFmtId="3" fontId="7" fillId="9" borderId="102" xfId="0" quotePrefix="1" applyNumberFormat="1" applyFont="1" applyFill="1" applyBorder="1" applyAlignment="1">
      <alignment horizontal="center"/>
    </xf>
    <xf numFmtId="3" fontId="7" fillId="9" borderId="25" xfId="0" quotePrefix="1" applyNumberFormat="1" applyFont="1" applyFill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7" fillId="9" borderId="31" xfId="0" applyFont="1" applyFill="1" applyBorder="1" applyAlignment="1">
      <alignment horizontal="center"/>
    </xf>
    <xf numFmtId="0" fontId="7" fillId="9" borderId="35" xfId="0" applyFont="1" applyFill="1" applyBorder="1" applyAlignment="1">
      <alignment horizontal="center"/>
    </xf>
    <xf numFmtId="0" fontId="7" fillId="9" borderId="55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3" fontId="7" fillId="9" borderId="9" xfId="0" quotePrefix="1" applyNumberFormat="1" applyFont="1" applyFill="1" applyBorder="1" applyAlignment="1">
      <alignment horizontal="center"/>
    </xf>
    <xf numFmtId="3" fontId="7" fillId="9" borderId="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wrapText="1"/>
    </xf>
    <xf numFmtId="0" fontId="7" fillId="9" borderId="105" xfId="0" applyFont="1" applyFill="1" applyBorder="1" applyAlignment="1">
      <alignment horizontal="center" wrapText="1"/>
    </xf>
    <xf numFmtId="0" fontId="23" fillId="0" borderId="43" xfId="0" applyFont="1" applyBorder="1"/>
    <xf numFmtId="0" fontId="23" fillId="0" borderId="32" xfId="0" applyFont="1" applyBorder="1"/>
    <xf numFmtId="0" fontId="23" fillId="9" borderId="32" xfId="0" applyFont="1" applyFill="1" applyBorder="1"/>
    <xf numFmtId="49" fontId="7" fillId="9" borderId="32" xfId="0" applyNumberFormat="1" applyFont="1" applyFill="1" applyBorder="1"/>
    <xf numFmtId="166" fontId="7" fillId="9" borderId="32" xfId="0" applyNumberFormat="1" applyFont="1" applyFill="1" applyBorder="1"/>
    <xf numFmtId="49" fontId="4" fillId="9" borderId="32" xfId="0" applyNumberFormat="1" applyFont="1" applyFill="1" applyBorder="1"/>
    <xf numFmtId="49" fontId="7" fillId="9" borderId="32" xfId="12" applyNumberFormat="1" applyFont="1" applyFill="1" applyBorder="1"/>
    <xf numFmtId="0" fontId="7" fillId="9" borderId="32" xfId="0" applyFont="1" applyFill="1" applyBorder="1"/>
    <xf numFmtId="3" fontId="7" fillId="9" borderId="32" xfId="0" applyNumberFormat="1" applyFont="1" applyFill="1" applyBorder="1"/>
    <xf numFmtId="49" fontId="7" fillId="9" borderId="47" xfId="0" applyNumberFormat="1" applyFont="1" applyFill="1" applyBorder="1"/>
    <xf numFmtId="167" fontId="7" fillId="0" borderId="40" xfId="4" applyNumberFormat="1" applyFont="1" applyBorder="1"/>
    <xf numFmtId="167" fontId="7" fillId="0" borderId="21" xfId="4" applyNumberFormat="1" applyFont="1" applyBorder="1"/>
    <xf numFmtId="167" fontId="7" fillId="0" borderId="36" xfId="4" applyNumberFormat="1" applyFont="1" applyBorder="1"/>
    <xf numFmtId="167" fontId="7" fillId="0" borderId="5" xfId="4" applyNumberFormat="1" applyFont="1" applyBorder="1"/>
    <xf numFmtId="167" fontId="7" fillId="0" borderId="4" xfId="4" applyNumberFormat="1" applyFont="1" applyBorder="1"/>
    <xf numFmtId="167" fontId="7" fillId="0" borderId="11" xfId="4" applyNumberFormat="1" applyFont="1" applyBorder="1"/>
    <xf numFmtId="168" fontId="7" fillId="0" borderId="11" xfId="4" applyNumberFormat="1" applyFont="1" applyBorder="1" applyAlignment="1">
      <alignment horizontal="right"/>
    </xf>
    <xf numFmtId="171" fontId="0" fillId="9" borderId="0" xfId="13" applyNumberFormat="1" applyFont="1" applyFill="1"/>
    <xf numFmtId="171" fontId="1" fillId="9" borderId="0" xfId="13" applyNumberFormat="1" applyFont="1" applyFill="1" applyAlignment="1">
      <alignment horizontal="center"/>
    </xf>
    <xf numFmtId="171" fontId="1" fillId="9" borderId="0" xfId="13" applyNumberFormat="1" applyFont="1" applyFill="1" applyAlignment="1">
      <alignment horizontal="center" vertical="center"/>
    </xf>
    <xf numFmtId="171" fontId="1" fillId="9" borderId="0" xfId="13" applyNumberFormat="1" applyFont="1" applyFill="1"/>
    <xf numFmtId="165" fontId="36" fillId="9" borderId="0" xfId="0" applyNumberFormat="1" applyFont="1" applyFill="1" applyAlignment="1">
      <alignment horizontal="center" vertical="center"/>
    </xf>
    <xf numFmtId="0" fontId="23" fillId="0" borderId="0" xfId="0" applyFont="1"/>
    <xf numFmtId="0" fontId="16" fillId="8" borderId="6" xfId="2" applyFont="1" applyFill="1" applyBorder="1" applyAlignment="1" applyProtection="1">
      <alignment horizontal="center" vertical="center" textRotation="90" wrapText="1"/>
    </xf>
    <xf numFmtId="0" fontId="16" fillId="8" borderId="8" xfId="2" applyFont="1" applyFill="1" applyBorder="1" applyAlignment="1" applyProtection="1">
      <alignment horizontal="center" vertical="center" textRotation="90" wrapText="1"/>
    </xf>
    <xf numFmtId="0" fontId="16" fillId="8" borderId="9" xfId="2" applyFont="1" applyFill="1" applyBorder="1" applyAlignment="1" applyProtection="1">
      <alignment horizontal="center" vertical="center" textRotation="90" wrapText="1"/>
    </xf>
    <xf numFmtId="0" fontId="28" fillId="10" borderId="63" xfId="0" applyFont="1" applyFill="1" applyBorder="1" applyAlignment="1">
      <alignment horizontal="center" vertical="center" wrapText="1"/>
    </xf>
    <xf numFmtId="0" fontId="29" fillId="10" borderId="57" xfId="0" applyFont="1" applyFill="1" applyBorder="1" applyAlignment="1">
      <alignment horizontal="center" vertical="center" wrapText="1"/>
    </xf>
    <xf numFmtId="0" fontId="33" fillId="14" borderId="63" xfId="0" applyFont="1" applyFill="1" applyBorder="1" applyAlignment="1">
      <alignment horizontal="center" vertical="center" wrapText="1"/>
    </xf>
    <xf numFmtId="0" fontId="34" fillId="14" borderId="57" xfId="0" applyFont="1" applyFill="1" applyBorder="1" applyAlignment="1">
      <alignment horizontal="center" wrapText="1"/>
    </xf>
    <xf numFmtId="0" fontId="1" fillId="13" borderId="59" xfId="0" applyFont="1" applyFill="1" applyBorder="1" applyAlignment="1">
      <alignment horizontal="center" wrapText="1"/>
    </xf>
    <xf numFmtId="0" fontId="1" fillId="13" borderId="58" xfId="0" applyFont="1" applyFill="1" applyBorder="1" applyAlignment="1">
      <alignment horizontal="center" wrapText="1"/>
    </xf>
    <xf numFmtId="0" fontId="1" fillId="13" borderId="65" xfId="0" applyFont="1" applyFill="1" applyBorder="1" applyAlignment="1">
      <alignment horizontal="center" wrapText="1"/>
    </xf>
    <xf numFmtId="0" fontId="7" fillId="13" borderId="63" xfId="0" applyFont="1" applyFill="1" applyBorder="1" applyAlignment="1">
      <alignment horizontal="center" vertical="center" wrapText="1"/>
    </xf>
    <xf numFmtId="0" fontId="23" fillId="13" borderId="57" xfId="0" applyFont="1" applyFill="1" applyBorder="1" applyAlignment="1">
      <alignment horizontal="center" vertical="center" wrapText="1"/>
    </xf>
    <xf numFmtId="0" fontId="23" fillId="13" borderId="41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23" fillId="13" borderId="8" xfId="0" applyFont="1" applyFill="1" applyBorder="1" applyAlignment="1">
      <alignment horizontal="center" wrapText="1"/>
    </xf>
    <xf numFmtId="0" fontId="7" fillId="9" borderId="62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7" fillId="9" borderId="14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wrapText="1"/>
    </xf>
    <xf numFmtId="0" fontId="7" fillId="9" borderId="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1" fillId="13" borderId="6" xfId="0" applyFont="1" applyFill="1" applyBorder="1" applyAlignment="1">
      <alignment horizontal="center" vertical="center" wrapText="1"/>
    </xf>
    <xf numFmtId="0" fontId="25" fillId="13" borderId="8" xfId="0" applyFont="1" applyFill="1" applyBorder="1" applyAlignment="1">
      <alignment vertical="center" wrapText="1"/>
    </xf>
    <xf numFmtId="0" fontId="25" fillId="13" borderId="9" xfId="0" applyFont="1" applyFill="1" applyBorder="1" applyAlignment="1">
      <alignment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1" fillId="13" borderId="63" xfId="0" applyFont="1" applyFill="1" applyBorder="1" applyAlignment="1">
      <alignment horizontal="center" wrapText="1"/>
    </xf>
    <xf numFmtId="0" fontId="1" fillId="13" borderId="57" xfId="0" applyFont="1" applyFill="1" applyBorder="1" applyAlignment="1">
      <alignment horizontal="center" wrapText="1"/>
    </xf>
    <xf numFmtId="0" fontId="0" fillId="13" borderId="8" xfId="0" applyFill="1" applyBorder="1" applyAlignment="1">
      <alignment horizontal="center" wrapText="1"/>
    </xf>
    <xf numFmtId="0" fontId="0" fillId="13" borderId="9" xfId="0" applyFill="1" applyBorder="1" applyAlignment="1">
      <alignment horizontal="center" wrapText="1"/>
    </xf>
    <xf numFmtId="0" fontId="7" fillId="13" borderId="57" xfId="0" applyFont="1" applyFill="1" applyBorder="1" applyAlignment="1">
      <alignment horizontal="center" vertical="center" wrapText="1"/>
    </xf>
    <xf numFmtId="0" fontId="25" fillId="13" borderId="57" xfId="0" applyFont="1" applyFill="1" applyBorder="1" applyAlignment="1">
      <alignment horizontal="center" vertical="center" wrapText="1"/>
    </xf>
    <xf numFmtId="0" fontId="25" fillId="13" borderId="4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20" fillId="9" borderId="0" xfId="0" applyFont="1" applyFill="1" applyAlignment="1">
      <alignment horizontal="left" vertical="center"/>
    </xf>
    <xf numFmtId="0" fontId="7" fillId="13" borderId="12" xfId="0" applyFont="1" applyFill="1" applyBorder="1" applyAlignment="1">
      <alignment horizontal="center" vertical="center" wrapText="1"/>
    </xf>
    <xf numFmtId="0" fontId="25" fillId="13" borderId="25" xfId="0" applyFont="1" applyFill="1" applyBorder="1" applyAlignment="1">
      <alignment horizontal="center" vertical="center" wrapText="1"/>
    </xf>
    <xf numFmtId="0" fontId="7" fillId="13" borderId="26" xfId="0" applyFont="1" applyFill="1" applyBorder="1" applyAlignment="1">
      <alignment horizontal="center" vertical="center" wrapText="1"/>
    </xf>
    <xf numFmtId="0" fontId="7" fillId="13" borderId="101" xfId="0" applyFont="1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wrapText="1"/>
    </xf>
    <xf numFmtId="0" fontId="0" fillId="13" borderId="102" xfId="0" applyFill="1" applyBorder="1" applyAlignment="1">
      <alignment horizontal="center" wrapText="1"/>
    </xf>
    <xf numFmtId="0" fontId="23" fillId="13" borderId="8" xfId="0" applyFont="1" applyFill="1" applyBorder="1" applyAlignment="1">
      <alignment vertical="center" wrapText="1"/>
    </xf>
    <xf numFmtId="0" fontId="23" fillId="13" borderId="9" xfId="0" applyFont="1" applyFill="1" applyBorder="1" applyAlignment="1">
      <alignment vertical="center" wrapText="1"/>
    </xf>
    <xf numFmtId="0" fontId="7" fillId="13" borderId="63" xfId="0" applyFont="1" applyFill="1" applyBorder="1" applyAlignment="1">
      <alignment horizontal="center" wrapText="1"/>
    </xf>
    <xf numFmtId="0" fontId="7" fillId="13" borderId="57" xfId="0" applyFont="1" applyFill="1" applyBorder="1" applyAlignment="1">
      <alignment horizontal="center" wrapText="1"/>
    </xf>
    <xf numFmtId="0" fontId="23" fillId="13" borderId="25" xfId="0" applyFont="1" applyFill="1" applyBorder="1" applyAlignment="1">
      <alignment horizontal="center" vertical="center" wrapText="1"/>
    </xf>
    <xf numFmtId="0" fontId="23" fillId="13" borderId="10" xfId="0" applyFont="1" applyFill="1" applyBorder="1" applyAlignment="1">
      <alignment horizontal="center" wrapText="1"/>
    </xf>
    <xf numFmtId="0" fontId="23" fillId="13" borderId="102" xfId="0" applyFont="1" applyFill="1" applyBorder="1" applyAlignment="1">
      <alignment horizontal="center" wrapText="1"/>
    </xf>
    <xf numFmtId="0" fontId="2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14">
    <cellStyle name="Comma" xfId="13" builtinId="3"/>
    <cellStyle name="Comma 2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2 4" xfId="6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_CS_DA_EN" xfId="12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404B3BC-60FB-5ABA-7CC3-A0718B7CB2E1}"/>
            </a:ext>
          </a:extLst>
        </xdr:cNvPr>
        <xdr:cNvCxnSpPr/>
      </xdr:nvCxnSpPr>
      <xdr:spPr>
        <a:xfrm>
          <a:off x="1371600" y="904875"/>
          <a:ext cx="2505075" cy="1466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68046E4-C5FB-6D1B-107B-0A5BFED2C169}"/>
            </a:ext>
          </a:extLst>
        </xdr:cNvPr>
        <xdr:cNvCxnSpPr/>
      </xdr:nvCxnSpPr>
      <xdr:spPr>
        <a:xfrm>
          <a:off x="1152525" y="811530"/>
          <a:ext cx="2324100" cy="13068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309DFC3-C8FC-B879-DBC9-C4C8011D6940}"/>
            </a:ext>
          </a:extLst>
        </xdr:cNvPr>
        <xdr:cNvCxnSpPr/>
      </xdr:nvCxnSpPr>
      <xdr:spPr>
        <a:xfrm>
          <a:off x="1152525" y="811530"/>
          <a:ext cx="2324100" cy="13068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290B94E-0F6D-3663-A5E0-5CC9A855D48B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4238FD-65A7-2F1E-9092-74FE399E2A1A}"/>
            </a:ext>
          </a:extLst>
        </xdr:cNvPr>
        <xdr:cNvCxnSpPr/>
      </xdr:nvCxnSpPr>
      <xdr:spPr>
        <a:xfrm>
          <a:off x="1543050" y="904875"/>
          <a:ext cx="1809750" cy="1400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B238202-A984-92FA-D726-20C5669F3E37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5240CB65-A65C-376D-5900-86370D3BA41F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EDE74B0-1E8A-ACFF-FEC3-CB95FCD66E66}"/>
            </a:ext>
          </a:extLst>
        </xdr:cNvPr>
        <xdr:cNvCxnSpPr/>
      </xdr:nvCxnSpPr>
      <xdr:spPr>
        <a:xfrm>
          <a:off x="1543050" y="904875"/>
          <a:ext cx="1981200" cy="1314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13BB5CA-2AA4-7A9C-28EF-9C2CF3E97365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6B004D3-8C1C-C00C-1627-4084BCE70AB7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521F03F-F5F6-72BE-1C17-4C89C30DFA07}"/>
            </a:ext>
          </a:extLst>
        </xdr:cNvPr>
        <xdr:cNvCxnSpPr/>
      </xdr:nvCxnSpPr>
      <xdr:spPr>
        <a:xfrm>
          <a:off x="1371600" y="904875"/>
          <a:ext cx="2505075" cy="14668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40C6767-E28D-3E89-6FDB-0F2ECDFD35C6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CEA11B8-2B3D-7B77-0DC3-DF1057E65BA6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4EEC435-265E-4DD6-5E25-09459229D320}"/>
            </a:ext>
          </a:extLst>
        </xdr:cNvPr>
        <xdr:cNvCxnSpPr/>
      </xdr:nvCxnSpPr>
      <xdr:spPr>
        <a:xfrm>
          <a:off x="1543050" y="904875"/>
          <a:ext cx="1981200" cy="1314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438272C-194B-6C8A-CEFB-78FB917E9865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F045626-2363-D499-9C40-72BA8BCD1DD1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603E921-6C49-2152-4FC5-BC75DA074751}"/>
            </a:ext>
          </a:extLst>
        </xdr:cNvPr>
        <xdr:cNvCxnSpPr/>
      </xdr:nvCxnSpPr>
      <xdr:spPr>
        <a:xfrm>
          <a:off x="1543050" y="904875"/>
          <a:ext cx="1981200" cy="1314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4C462E3-5C65-AC6A-AD42-92D8F05C3FDF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99468B8-DF60-1B42-FBC7-87FE6CF4C6C4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FFEBE01-2253-723C-09C8-6CACD4C0414A}"/>
            </a:ext>
          </a:extLst>
        </xdr:cNvPr>
        <xdr:cNvCxnSpPr/>
      </xdr:nvCxnSpPr>
      <xdr:spPr>
        <a:xfrm>
          <a:off x="1543050" y="904875"/>
          <a:ext cx="1981200" cy="1314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3472E49-3D46-5A41-22E1-5F227E3AD6D6}"/>
            </a:ext>
          </a:extLst>
        </xdr:cNvPr>
        <xdr:cNvCxnSpPr/>
      </xdr:nvCxnSpPr>
      <xdr:spPr>
        <a:xfrm>
          <a:off x="1381125" y="674370"/>
          <a:ext cx="2308860" cy="2076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4</xdr:row>
      <xdr:rowOff>19050</xdr:rowOff>
    </xdr:from>
    <xdr:to>
      <xdr:col>4</xdr:col>
      <xdr:colOff>9525</xdr:colOff>
      <xdr:row>8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865CDB9-90D9-48D2-846E-64F47807DA36}"/>
            </a:ext>
          </a:extLst>
        </xdr:cNvPr>
        <xdr:cNvCxnSpPr/>
      </xdr:nvCxnSpPr>
      <xdr:spPr>
        <a:xfrm>
          <a:off x="1381125" y="674370"/>
          <a:ext cx="2308860" cy="17183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7"/>
  <sheetViews>
    <sheetView topLeftCell="A1048546" workbookViewId="0">
      <selection activeCell="A18" sqref="A18:XFD1048576"/>
    </sheetView>
  </sheetViews>
  <sheetFormatPr defaultColWidth="9.1328125" defaultRowHeight="12.75" x14ac:dyDescent="0.35"/>
  <cols>
    <col min="1" max="1" width="3.1328125" style="85" customWidth="1"/>
    <col min="2" max="2" width="3.86328125" style="84" customWidth="1"/>
    <col min="3" max="3" width="79.53125" style="85" customWidth="1"/>
    <col min="4" max="224" width="9.1328125" style="85"/>
    <col min="225" max="225" width="3.1328125" style="85" customWidth="1"/>
    <col min="226" max="226" width="3.86328125" style="85" customWidth="1"/>
    <col min="227" max="227" width="46.46484375" style="85" customWidth="1"/>
    <col min="228" max="228" width="2.86328125" style="85" customWidth="1"/>
    <col min="229" max="229" width="3.53125" style="85" customWidth="1"/>
    <col min="230" max="230" width="34.46484375" style="85" customWidth="1"/>
    <col min="231" max="16384" width="9.1328125" style="85"/>
  </cols>
  <sheetData>
    <row r="1" spans="2:3" ht="11.25" customHeight="1" x14ac:dyDescent="0.35"/>
    <row r="2" spans="2:3" ht="22.5" customHeight="1" x14ac:dyDescent="0.35">
      <c r="B2" s="469" t="s">
        <v>372</v>
      </c>
      <c r="C2" s="470"/>
    </row>
    <row r="3" spans="2:3" ht="8.25" customHeight="1" x14ac:dyDescent="0.35">
      <c r="B3" s="88"/>
      <c r="C3" s="89"/>
    </row>
    <row r="4" spans="2:3" ht="18.600000000000001" customHeight="1" x14ac:dyDescent="0.4">
      <c r="B4" s="471" t="s">
        <v>90</v>
      </c>
      <c r="C4" s="472"/>
    </row>
    <row r="5" spans="2:3" ht="9.75" customHeight="1" x14ac:dyDescent="0.4">
      <c r="B5" s="86"/>
      <c r="C5" s="83"/>
    </row>
    <row r="6" spans="2:3" s="178" customFormat="1" ht="19.8" customHeight="1" x14ac:dyDescent="0.45">
      <c r="B6" s="179"/>
      <c r="C6" s="180" t="s">
        <v>373</v>
      </c>
    </row>
    <row r="7" spans="2:3" s="178" customFormat="1" ht="19.8" customHeight="1" x14ac:dyDescent="0.45">
      <c r="B7" s="396">
        <v>1</v>
      </c>
      <c r="C7" s="397" t="s">
        <v>368</v>
      </c>
    </row>
    <row r="8" spans="2:3" s="178" customFormat="1" ht="19.8" customHeight="1" x14ac:dyDescent="0.45">
      <c r="B8" s="396">
        <v>2</v>
      </c>
      <c r="C8" s="397" t="s">
        <v>369</v>
      </c>
    </row>
    <row r="9" spans="2:3" s="178" customFormat="1" ht="19.8" customHeight="1" x14ac:dyDescent="0.45">
      <c r="B9" s="396">
        <v>3</v>
      </c>
      <c r="C9" s="397" t="s">
        <v>366</v>
      </c>
    </row>
    <row r="10" spans="2:3" s="178" customFormat="1" ht="19.8" customHeight="1" x14ac:dyDescent="0.45">
      <c r="B10" s="396">
        <v>4</v>
      </c>
      <c r="C10" s="397" t="s">
        <v>367</v>
      </c>
    </row>
    <row r="11" spans="2:3" s="178" customFormat="1" ht="19.8" customHeight="1" x14ac:dyDescent="0.45">
      <c r="B11" s="396">
        <v>5</v>
      </c>
      <c r="C11" s="397" t="s">
        <v>365</v>
      </c>
    </row>
    <row r="12" spans="2:3" s="178" customFormat="1" ht="19.8" customHeight="1" x14ac:dyDescent="0.45">
      <c r="B12" s="396">
        <v>6</v>
      </c>
      <c r="C12" s="397" t="s">
        <v>364</v>
      </c>
    </row>
    <row r="13" spans="2:3" s="178" customFormat="1" ht="19.8" customHeight="1" x14ac:dyDescent="0.45">
      <c r="B13" s="396">
        <v>7</v>
      </c>
      <c r="C13" s="397" t="s">
        <v>363</v>
      </c>
    </row>
    <row r="14" spans="2:3" s="178" customFormat="1" ht="19.8" customHeight="1" x14ac:dyDescent="0.45">
      <c r="B14" s="396">
        <v>8</v>
      </c>
      <c r="C14" s="398" t="s">
        <v>362</v>
      </c>
    </row>
    <row r="15" spans="2:3" s="178" customFormat="1" x14ac:dyDescent="0.45">
      <c r="B15" s="399"/>
    </row>
    <row r="16" spans="2:3" s="178" customFormat="1" ht="18.600000000000001" customHeight="1" x14ac:dyDescent="0.45">
      <c r="B16" s="400"/>
      <c r="C16" s="180" t="s">
        <v>92</v>
      </c>
    </row>
    <row r="17" spans="2:3" s="178" customFormat="1" ht="18.600000000000001" customHeight="1" x14ac:dyDescent="0.45">
      <c r="B17" s="396">
        <v>9</v>
      </c>
      <c r="C17" s="398" t="s">
        <v>370</v>
      </c>
    </row>
  </sheetData>
  <mergeCells count="2">
    <mergeCell ref="B2:C2"/>
    <mergeCell ref="B4:C4"/>
  </mergeCells>
  <hyperlinks>
    <hyperlink ref="C7" location="'P1 sup '!A1" display="Table 1. Supply table at basic &amp; purchasers' prices " xr:uid="{00000000-0004-0000-0000-000000000000}"/>
    <hyperlink ref="C8" location="'P2 use purch'!A1" display="Table 2. Use table at purchasers' prices" xr:uid="{00000000-0004-0000-0000-000001000000}"/>
    <hyperlink ref="C9" location="trademarg!A1" display="Table 3. Trade margins" xr:uid="{00000000-0004-0000-0000-000002000000}"/>
    <hyperlink ref="C10" location="transmarg!A1" display="Table 4. Transportation margins" xr:uid="{00000000-0004-0000-0000-000003000000}"/>
    <hyperlink ref="C11" location="nettaxes!A1" display="Table 5. Taxes less subsidies on products " xr:uid="{00000000-0004-0000-0000-000004000000}"/>
    <hyperlink ref="C12" location="'P2 Use basic'!A1" display="Table 6. Use table at basic prices" xr:uid="{00000000-0004-0000-0000-000005000000}"/>
    <hyperlink ref="C13" location="'use import'!A1" display="Table 7. Use table for imports at cif values" xr:uid="{00000000-0004-0000-0000-000006000000}"/>
    <hyperlink ref="C14" location="'use domestic'!A1" display="Table 8. Use table for domestic production at basic prices" xr:uid="{00000000-0004-0000-0000-000007000000}"/>
    <hyperlink ref="C17" location="'GDP by Approaches'!A1" display="Gross Domestic Product (GDP)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93"/>
  <sheetViews>
    <sheetView zoomScale="98" zoomScaleNormal="98" workbookViewId="0">
      <pane xSplit="4" ySplit="8" topLeftCell="XEP83" activePane="bottomRight" state="frozen"/>
      <selection activeCell="F1" sqref="F1:F65536"/>
      <selection pane="topRight" activeCell="F1" sqref="F1:F65536"/>
      <selection pane="bottomLeft" activeCell="F1" sqref="F1:F65536"/>
      <selection pane="bottomRight" activeCell="CC1" sqref="CC1:XFD1048576"/>
    </sheetView>
  </sheetViews>
  <sheetFormatPr defaultRowHeight="14.25" x14ac:dyDescent="0.45"/>
  <cols>
    <col min="1" max="1" width="4.86328125" customWidth="1"/>
    <col min="2" max="2" width="6.53125" customWidth="1"/>
    <col min="3" max="3" width="8.53125" customWidth="1"/>
    <col min="4" max="4" width="33.6640625" customWidth="1"/>
    <col min="5" max="5" width="13.1328125" style="9" customWidth="1"/>
    <col min="6" max="38" width="9.46484375" style="9" customWidth="1"/>
    <col min="39" max="39" width="10.46484375" style="9" customWidth="1"/>
    <col min="40" max="40" width="13" style="9" customWidth="1"/>
    <col min="41" max="42" width="10.53125" style="9" customWidth="1"/>
    <col min="43" max="43" width="10.86328125" style="9" customWidth="1"/>
    <col min="44" max="71" width="9.46484375" style="9" customWidth="1"/>
    <col min="72" max="72" width="13.46484375" customWidth="1"/>
    <col min="73" max="75" width="11.33203125" customWidth="1"/>
    <col min="76" max="76" width="12.796875" customWidth="1"/>
    <col min="77" max="77" width="11.33203125" customWidth="1"/>
    <col min="78" max="78" width="10.33203125" customWidth="1"/>
    <col min="79" max="79" width="11.796875" customWidth="1"/>
    <col min="80" max="80" width="12.46484375" customWidth="1"/>
  </cols>
  <sheetData>
    <row r="1" spans="1:80" ht="15" customHeight="1" x14ac:dyDescent="0.45">
      <c r="A1" s="466" t="s">
        <v>91</v>
      </c>
      <c r="B1" s="90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</row>
    <row r="2" spans="1:80" ht="11.25" customHeight="1" x14ac:dyDescent="0.45">
      <c r="A2" s="467"/>
      <c r="B2" s="90"/>
    </row>
    <row r="3" spans="1:80" ht="15.75" customHeight="1" x14ac:dyDescent="0.55000000000000004">
      <c r="A3" s="468"/>
      <c r="B3" s="1"/>
      <c r="C3" s="483" t="s">
        <v>353</v>
      </c>
      <c r="D3" s="484"/>
      <c r="E3" s="484"/>
      <c r="F3" s="484"/>
      <c r="G3" s="484"/>
      <c r="H3" s="484"/>
      <c r="I3" s="484"/>
      <c r="J3" s="484"/>
      <c r="K3" s="484"/>
      <c r="L3" s="484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1"/>
      <c r="BQ3" s="201"/>
      <c r="BR3" s="201"/>
      <c r="BS3" s="201"/>
      <c r="BT3" s="202"/>
      <c r="BU3" s="2"/>
      <c r="BV3" s="2"/>
      <c r="BW3" s="2"/>
      <c r="BX3" s="2"/>
      <c r="BY3" s="2"/>
      <c r="BZ3" s="2"/>
      <c r="CA3" s="2"/>
      <c r="CB3" s="2"/>
    </row>
    <row r="4" spans="1:80" ht="13.8" customHeight="1" x14ac:dyDescent="0.5">
      <c r="A4" s="1"/>
      <c r="B4" s="1"/>
      <c r="C4" s="5"/>
      <c r="D4" s="6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2"/>
      <c r="BU4" s="2"/>
      <c r="BV4" s="2"/>
      <c r="BW4" s="2"/>
      <c r="BX4" s="2"/>
      <c r="BY4" s="2"/>
      <c r="BZ4" s="2"/>
      <c r="CA4" s="2"/>
      <c r="CB4" s="289" t="s">
        <v>345</v>
      </c>
    </row>
    <row r="5" spans="1:80" s="37" customFormat="1" x14ac:dyDescent="0.45">
      <c r="A5" s="33"/>
      <c r="B5" s="50"/>
      <c r="C5" s="51"/>
      <c r="D5" s="17"/>
      <c r="E5" s="473" t="s">
        <v>82</v>
      </c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  <c r="Q5" s="474"/>
      <c r="R5" s="474"/>
      <c r="S5" s="474"/>
      <c r="T5" s="474"/>
      <c r="U5" s="474"/>
      <c r="V5" s="474"/>
      <c r="W5" s="474"/>
      <c r="X5" s="474"/>
      <c r="Y5" s="474"/>
      <c r="Z5" s="474"/>
      <c r="AA5" s="474"/>
      <c r="AB5" s="474"/>
      <c r="AC5" s="474"/>
      <c r="AD5" s="474"/>
      <c r="AE5" s="474"/>
      <c r="AF5" s="474"/>
      <c r="AG5" s="474"/>
      <c r="AH5" s="474"/>
      <c r="AI5" s="474"/>
      <c r="AJ5" s="474"/>
      <c r="AK5" s="474"/>
      <c r="AL5" s="474"/>
      <c r="AM5" s="474"/>
      <c r="AN5" s="474"/>
      <c r="AO5" s="474"/>
      <c r="AP5" s="474"/>
      <c r="AQ5" s="474"/>
      <c r="AR5" s="474"/>
      <c r="AS5" s="474"/>
      <c r="AT5" s="474"/>
      <c r="AU5" s="474"/>
      <c r="AV5" s="474"/>
      <c r="AW5" s="474"/>
      <c r="AX5" s="474"/>
      <c r="AY5" s="474"/>
      <c r="AZ5" s="474"/>
      <c r="BA5" s="474"/>
      <c r="BB5" s="474"/>
      <c r="BC5" s="474"/>
      <c r="BD5" s="474"/>
      <c r="BE5" s="474"/>
      <c r="BF5" s="474"/>
      <c r="BG5" s="474"/>
      <c r="BH5" s="474"/>
      <c r="BI5" s="474"/>
      <c r="BJ5" s="474"/>
      <c r="BK5" s="474"/>
      <c r="BL5" s="474"/>
      <c r="BM5" s="474"/>
      <c r="BN5" s="474"/>
      <c r="BO5" s="474"/>
      <c r="BP5" s="474"/>
      <c r="BQ5" s="474"/>
      <c r="BR5" s="474"/>
      <c r="BS5" s="475"/>
      <c r="BT5" s="479" t="s">
        <v>344</v>
      </c>
      <c r="BU5" s="481" t="s">
        <v>1</v>
      </c>
      <c r="BV5" s="485" t="s">
        <v>374</v>
      </c>
      <c r="BW5" s="487" t="s">
        <v>375</v>
      </c>
      <c r="BX5" s="479" t="s">
        <v>2</v>
      </c>
      <c r="BY5" s="476" t="s">
        <v>57</v>
      </c>
      <c r="BZ5" s="477"/>
      <c r="CA5" s="478"/>
      <c r="CB5" s="479" t="s">
        <v>6</v>
      </c>
    </row>
    <row r="6" spans="1:80" s="37" customFormat="1" ht="97.25" customHeight="1" x14ac:dyDescent="0.35">
      <c r="A6" s="34"/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80"/>
      <c r="BU6" s="482"/>
      <c r="BV6" s="486"/>
      <c r="BW6" s="488"/>
      <c r="BX6" s="480"/>
      <c r="BY6" s="413" t="s">
        <v>3</v>
      </c>
      <c r="BZ6" s="418" t="s">
        <v>4</v>
      </c>
      <c r="CA6" s="415" t="s">
        <v>5</v>
      </c>
      <c r="CB6" s="480"/>
    </row>
    <row r="7" spans="1:80" s="37" customFormat="1" ht="12" customHeight="1" x14ac:dyDescent="0.35">
      <c r="A7" s="33"/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29" t="s">
        <v>7</v>
      </c>
      <c r="BU7" s="430" t="s">
        <v>8</v>
      </c>
      <c r="BV7" s="431" t="s">
        <v>376</v>
      </c>
      <c r="BW7" s="432" t="s">
        <v>377</v>
      </c>
      <c r="BX7" s="429" t="s">
        <v>9</v>
      </c>
      <c r="BY7" s="433" t="s">
        <v>10</v>
      </c>
      <c r="BZ7" s="434" t="s">
        <v>54</v>
      </c>
      <c r="CA7" s="435" t="s">
        <v>11</v>
      </c>
      <c r="CB7" s="436" t="s">
        <v>12</v>
      </c>
    </row>
    <row r="8" spans="1:80" s="37" customFormat="1" ht="12.75" x14ac:dyDescent="0.35">
      <c r="A8" s="33"/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426">
        <v>68</v>
      </c>
      <c r="BU8" s="427">
        <v>69</v>
      </c>
      <c r="BV8" s="197">
        <v>70</v>
      </c>
      <c r="BW8" s="428">
        <v>71</v>
      </c>
      <c r="BX8" s="426">
        <v>72</v>
      </c>
      <c r="BY8" s="427">
        <v>73</v>
      </c>
      <c r="BZ8" s="197">
        <v>74</v>
      </c>
      <c r="CA8" s="428">
        <v>75</v>
      </c>
      <c r="CB8" s="426">
        <v>76</v>
      </c>
    </row>
    <row r="9" spans="1:80" s="37" customFormat="1" ht="13.5" customHeight="1" x14ac:dyDescent="0.35">
      <c r="A9" s="21"/>
      <c r="B9" s="116" t="s">
        <v>13</v>
      </c>
      <c r="C9" s="117" t="s">
        <v>175</v>
      </c>
      <c r="D9" s="75" t="s">
        <v>100</v>
      </c>
      <c r="E9" s="92">
        <v>34227759.690579802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1380.5475712726584</v>
      </c>
      <c r="M9" s="92">
        <v>0</v>
      </c>
      <c r="N9" s="92">
        <v>0</v>
      </c>
      <c r="O9" s="92">
        <v>0</v>
      </c>
      <c r="P9" s="92">
        <v>0</v>
      </c>
      <c r="Q9" s="92">
        <v>0</v>
      </c>
      <c r="R9" s="92">
        <v>0</v>
      </c>
      <c r="S9" s="92">
        <v>0</v>
      </c>
      <c r="T9" s="92">
        <v>0</v>
      </c>
      <c r="U9" s="92">
        <v>0</v>
      </c>
      <c r="V9" s="92">
        <v>0</v>
      </c>
      <c r="W9" s="92">
        <v>0</v>
      </c>
      <c r="X9" s="92">
        <v>0</v>
      </c>
      <c r="Y9" s="92">
        <v>0</v>
      </c>
      <c r="Z9" s="92">
        <v>0</v>
      </c>
      <c r="AA9" s="92">
        <v>0</v>
      </c>
      <c r="AB9" s="92">
        <v>0</v>
      </c>
      <c r="AC9" s="92">
        <v>0</v>
      </c>
      <c r="AD9" s="92">
        <v>0</v>
      </c>
      <c r="AE9" s="92">
        <v>0</v>
      </c>
      <c r="AF9" s="92">
        <v>0</v>
      </c>
      <c r="AG9" s="92">
        <v>0</v>
      </c>
      <c r="AH9" s="92">
        <v>0</v>
      </c>
      <c r="AI9" s="92">
        <v>0</v>
      </c>
      <c r="AJ9" s="92">
        <v>0</v>
      </c>
      <c r="AK9" s="92">
        <v>0</v>
      </c>
      <c r="AL9" s="92">
        <v>0</v>
      </c>
      <c r="AM9" s="92">
        <v>0</v>
      </c>
      <c r="AN9" s="92">
        <v>0</v>
      </c>
      <c r="AO9" s="92">
        <v>0</v>
      </c>
      <c r="AP9" s="92">
        <v>0</v>
      </c>
      <c r="AQ9" s="92">
        <v>0</v>
      </c>
      <c r="AR9" s="92">
        <v>0</v>
      </c>
      <c r="AS9" s="92">
        <v>0</v>
      </c>
      <c r="AT9" s="92">
        <v>0</v>
      </c>
      <c r="AU9" s="92">
        <v>0</v>
      </c>
      <c r="AV9" s="92">
        <v>0</v>
      </c>
      <c r="AW9" s="92">
        <v>0</v>
      </c>
      <c r="AX9" s="92">
        <v>0</v>
      </c>
      <c r="AY9" s="92">
        <v>0</v>
      </c>
      <c r="AZ9" s="92">
        <v>0</v>
      </c>
      <c r="BA9" s="92">
        <v>0</v>
      </c>
      <c r="BB9" s="92">
        <v>0</v>
      </c>
      <c r="BC9" s="92">
        <v>0</v>
      </c>
      <c r="BD9" s="92">
        <v>0</v>
      </c>
      <c r="BE9" s="92">
        <v>0</v>
      </c>
      <c r="BF9" s="92">
        <v>0</v>
      </c>
      <c r="BG9" s="92">
        <v>0</v>
      </c>
      <c r="BH9" s="92">
        <v>0</v>
      </c>
      <c r="BI9" s="92">
        <v>0</v>
      </c>
      <c r="BJ9" s="92">
        <v>14306.925670190165</v>
      </c>
      <c r="BK9" s="92">
        <v>0</v>
      </c>
      <c r="BL9" s="92">
        <v>0</v>
      </c>
      <c r="BM9" s="92">
        <v>0</v>
      </c>
      <c r="BN9" s="92">
        <v>0</v>
      </c>
      <c r="BO9" s="92">
        <v>0</v>
      </c>
      <c r="BP9" s="92">
        <v>0</v>
      </c>
      <c r="BQ9" s="92">
        <v>0</v>
      </c>
      <c r="BR9" s="92">
        <v>0</v>
      </c>
      <c r="BS9" s="92">
        <v>0</v>
      </c>
      <c r="BT9" s="255">
        <v>34243447.163821265</v>
      </c>
      <c r="BU9" s="107">
        <v>652830.73251372436</v>
      </c>
      <c r="BV9" s="108">
        <v>0</v>
      </c>
      <c r="BW9" s="107">
        <v>652830.73251372436</v>
      </c>
      <c r="BX9" s="255">
        <v>34896277.896334998</v>
      </c>
      <c r="BY9" s="421">
        <v>3950954.3410917381</v>
      </c>
      <c r="BZ9" s="108">
        <v>651428.02375206561</v>
      </c>
      <c r="CA9" s="423">
        <v>411440.04043320211</v>
      </c>
      <c r="CB9" s="255">
        <v>39910100.301611997</v>
      </c>
    </row>
    <row r="10" spans="1:80" s="37" customFormat="1" ht="13.5" customHeight="1" x14ac:dyDescent="0.35">
      <c r="A10" s="21"/>
      <c r="B10" s="118" t="s">
        <v>14</v>
      </c>
      <c r="C10" s="119" t="s">
        <v>176</v>
      </c>
      <c r="D10" s="76" t="s">
        <v>102</v>
      </c>
      <c r="E10" s="93">
        <v>0</v>
      </c>
      <c r="F10" s="93">
        <v>4583692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93">
        <v>0</v>
      </c>
      <c r="V10" s="93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93">
        <v>0</v>
      </c>
      <c r="AQ10" s="93">
        <v>0</v>
      </c>
      <c r="AR10" s="93">
        <v>0</v>
      </c>
      <c r="AS10" s="93">
        <v>0</v>
      </c>
      <c r="AT10" s="93">
        <v>0</v>
      </c>
      <c r="AU10" s="93">
        <v>0</v>
      </c>
      <c r="AV10" s="93">
        <v>0</v>
      </c>
      <c r="AW10" s="93">
        <v>0</v>
      </c>
      <c r="AX10" s="93">
        <v>0</v>
      </c>
      <c r="AY10" s="93">
        <v>0</v>
      </c>
      <c r="AZ10" s="93">
        <v>0</v>
      </c>
      <c r="BA10" s="93">
        <v>0</v>
      </c>
      <c r="BB10" s="93">
        <v>0</v>
      </c>
      <c r="BC10" s="93">
        <v>0</v>
      </c>
      <c r="BD10" s="93">
        <v>0</v>
      </c>
      <c r="BE10" s="93">
        <v>0</v>
      </c>
      <c r="BF10" s="93">
        <v>0</v>
      </c>
      <c r="BG10" s="93">
        <v>0</v>
      </c>
      <c r="BH10" s="93">
        <v>0</v>
      </c>
      <c r="BI10" s="93">
        <v>0</v>
      </c>
      <c r="BJ10" s="93">
        <v>0</v>
      </c>
      <c r="BK10" s="93">
        <v>0</v>
      </c>
      <c r="BL10" s="93">
        <v>0</v>
      </c>
      <c r="BM10" s="93">
        <v>0</v>
      </c>
      <c r="BN10" s="93">
        <v>0</v>
      </c>
      <c r="BO10" s="93">
        <v>0</v>
      </c>
      <c r="BP10" s="93">
        <v>0</v>
      </c>
      <c r="BQ10" s="93">
        <v>0</v>
      </c>
      <c r="BR10" s="93">
        <v>0</v>
      </c>
      <c r="BS10" s="93">
        <v>0</v>
      </c>
      <c r="BT10" s="256">
        <v>4583692</v>
      </c>
      <c r="BU10" s="94">
        <v>1368.9309813278667</v>
      </c>
      <c r="BV10" s="95">
        <v>0</v>
      </c>
      <c r="BW10" s="94">
        <v>1368.9309813278667</v>
      </c>
      <c r="BX10" s="256">
        <v>4585060.9309813278</v>
      </c>
      <c r="BY10" s="200">
        <v>596041.08381979982</v>
      </c>
      <c r="BZ10" s="98">
        <v>104029.5345144326</v>
      </c>
      <c r="CA10" s="424">
        <v>72251.382098652408</v>
      </c>
      <c r="CB10" s="256">
        <v>5357382.9314142121</v>
      </c>
    </row>
    <row r="11" spans="1:80" s="37" customFormat="1" ht="13.5" customHeight="1" x14ac:dyDescent="0.35">
      <c r="A11" s="21"/>
      <c r="B11" s="118" t="s">
        <v>15</v>
      </c>
      <c r="C11" s="119" t="s">
        <v>177</v>
      </c>
      <c r="D11" s="76" t="s">
        <v>238</v>
      </c>
      <c r="E11" s="93">
        <v>0</v>
      </c>
      <c r="F11" s="93">
        <v>0</v>
      </c>
      <c r="G11" s="93">
        <v>2409453.4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0</v>
      </c>
      <c r="AM11" s="93">
        <v>0</v>
      </c>
      <c r="AN11" s="93">
        <v>0</v>
      </c>
      <c r="AO11" s="93">
        <v>0</v>
      </c>
      <c r="AP11" s="93">
        <v>0</v>
      </c>
      <c r="AQ11" s="93">
        <v>0</v>
      </c>
      <c r="AR11" s="93">
        <v>0</v>
      </c>
      <c r="AS11" s="93">
        <v>0</v>
      </c>
      <c r="AT11" s="93">
        <v>0</v>
      </c>
      <c r="AU11" s="93">
        <v>0</v>
      </c>
      <c r="AV11" s="93">
        <v>0</v>
      </c>
      <c r="AW11" s="93">
        <v>0</v>
      </c>
      <c r="AX11" s="93">
        <v>0</v>
      </c>
      <c r="AY11" s="93">
        <v>0</v>
      </c>
      <c r="AZ11" s="93">
        <v>0</v>
      </c>
      <c r="BA11" s="93">
        <v>0</v>
      </c>
      <c r="BB11" s="93">
        <v>0</v>
      </c>
      <c r="BC11" s="93">
        <v>0</v>
      </c>
      <c r="BD11" s="93">
        <v>0</v>
      </c>
      <c r="BE11" s="93">
        <v>0</v>
      </c>
      <c r="BF11" s="93">
        <v>0</v>
      </c>
      <c r="BG11" s="93">
        <v>0</v>
      </c>
      <c r="BH11" s="93">
        <v>0</v>
      </c>
      <c r="BI11" s="93">
        <v>0</v>
      </c>
      <c r="BJ11" s="93">
        <v>0</v>
      </c>
      <c r="BK11" s="93">
        <v>0</v>
      </c>
      <c r="BL11" s="93">
        <v>0</v>
      </c>
      <c r="BM11" s="93">
        <v>0</v>
      </c>
      <c r="BN11" s="93">
        <v>0</v>
      </c>
      <c r="BO11" s="93">
        <v>0</v>
      </c>
      <c r="BP11" s="93">
        <v>0</v>
      </c>
      <c r="BQ11" s="93">
        <v>0</v>
      </c>
      <c r="BR11" s="93">
        <v>0</v>
      </c>
      <c r="BS11" s="93">
        <v>0</v>
      </c>
      <c r="BT11" s="256">
        <v>2409453.4</v>
      </c>
      <c r="BU11" s="94">
        <v>78.742027732513961</v>
      </c>
      <c r="BV11" s="95">
        <v>0</v>
      </c>
      <c r="BW11" s="94">
        <v>78.742027732513961</v>
      </c>
      <c r="BX11" s="256">
        <v>2409532.1420277325</v>
      </c>
      <c r="BY11" s="200">
        <v>362165.05412640003</v>
      </c>
      <c r="BZ11" s="98">
        <v>62313.443443220007</v>
      </c>
      <c r="CA11" s="424">
        <v>139959.81783587736</v>
      </c>
      <c r="CB11" s="256">
        <v>2973970.4574332298</v>
      </c>
    </row>
    <row r="12" spans="1:80" s="37" customFormat="1" ht="13.5" customHeight="1" x14ac:dyDescent="0.35">
      <c r="A12" s="21"/>
      <c r="B12" s="118" t="s">
        <v>16</v>
      </c>
      <c r="C12" s="120" t="s">
        <v>178</v>
      </c>
      <c r="D12" s="76" t="s">
        <v>239</v>
      </c>
      <c r="E12" s="93">
        <v>0</v>
      </c>
      <c r="F12" s="93">
        <v>0</v>
      </c>
      <c r="G12" s="93">
        <v>0</v>
      </c>
      <c r="H12" s="93">
        <v>157425.84179154757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93">
        <v>0</v>
      </c>
      <c r="V12" s="93">
        <v>0</v>
      </c>
      <c r="W12" s="93">
        <v>0</v>
      </c>
      <c r="X12" s="93">
        <v>0</v>
      </c>
      <c r="Y12" s="93">
        <v>0</v>
      </c>
      <c r="Z12" s="93">
        <v>0</v>
      </c>
      <c r="AA12" s="93">
        <v>0</v>
      </c>
      <c r="AB12" s="93">
        <v>0</v>
      </c>
      <c r="AC12" s="93">
        <v>0</v>
      </c>
      <c r="AD12" s="93">
        <v>0</v>
      </c>
      <c r="AE12" s="93">
        <v>0</v>
      </c>
      <c r="AF12" s="93">
        <v>0</v>
      </c>
      <c r="AG12" s="93">
        <v>0</v>
      </c>
      <c r="AH12" s="93">
        <v>0</v>
      </c>
      <c r="AI12" s="93">
        <v>0</v>
      </c>
      <c r="AJ12" s="93">
        <v>0</v>
      </c>
      <c r="AK12" s="93">
        <v>0</v>
      </c>
      <c r="AL12" s="93">
        <v>0</v>
      </c>
      <c r="AM12" s="93">
        <v>0</v>
      </c>
      <c r="AN12" s="93">
        <v>0</v>
      </c>
      <c r="AO12" s="93">
        <v>0</v>
      </c>
      <c r="AP12" s="93">
        <v>0</v>
      </c>
      <c r="AQ12" s="93">
        <v>0</v>
      </c>
      <c r="AR12" s="93">
        <v>0</v>
      </c>
      <c r="AS12" s="93">
        <v>0</v>
      </c>
      <c r="AT12" s="93">
        <v>0</v>
      </c>
      <c r="AU12" s="93">
        <v>0</v>
      </c>
      <c r="AV12" s="93">
        <v>0</v>
      </c>
      <c r="AW12" s="93">
        <v>0</v>
      </c>
      <c r="AX12" s="93">
        <v>0</v>
      </c>
      <c r="AY12" s="93">
        <v>0</v>
      </c>
      <c r="AZ12" s="93">
        <v>0</v>
      </c>
      <c r="BA12" s="93">
        <v>0</v>
      </c>
      <c r="BB12" s="93">
        <v>0</v>
      </c>
      <c r="BC12" s="93">
        <v>0</v>
      </c>
      <c r="BD12" s="93">
        <v>0</v>
      </c>
      <c r="BE12" s="93">
        <v>0</v>
      </c>
      <c r="BF12" s="93">
        <v>0</v>
      </c>
      <c r="BG12" s="93">
        <v>0</v>
      </c>
      <c r="BH12" s="93">
        <v>0</v>
      </c>
      <c r="BI12" s="93">
        <v>0</v>
      </c>
      <c r="BJ12" s="93">
        <v>0</v>
      </c>
      <c r="BK12" s="93">
        <v>0</v>
      </c>
      <c r="BL12" s="93">
        <v>0</v>
      </c>
      <c r="BM12" s="93">
        <v>0</v>
      </c>
      <c r="BN12" s="93">
        <v>0</v>
      </c>
      <c r="BO12" s="93">
        <v>0</v>
      </c>
      <c r="BP12" s="93">
        <v>0</v>
      </c>
      <c r="BQ12" s="93">
        <v>0</v>
      </c>
      <c r="BR12" s="93">
        <v>0</v>
      </c>
      <c r="BS12" s="93">
        <v>0</v>
      </c>
      <c r="BT12" s="256">
        <v>157425.84179154757</v>
      </c>
      <c r="BU12" s="94">
        <v>139.65028383679402</v>
      </c>
      <c r="BV12" s="95">
        <v>0</v>
      </c>
      <c r="BW12" s="94">
        <v>139.65028383679402</v>
      </c>
      <c r="BX12" s="256">
        <v>157565.49207538436</v>
      </c>
      <c r="BY12" s="200">
        <v>21541.654023377017</v>
      </c>
      <c r="BZ12" s="98">
        <v>4072.6789413994575</v>
      </c>
      <c r="CA12" s="424">
        <v>19.91361546586257</v>
      </c>
      <c r="CB12" s="256">
        <v>183199.73865562672</v>
      </c>
    </row>
    <row r="13" spans="1:80" s="37" customFormat="1" ht="13.5" customHeight="1" x14ac:dyDescent="0.35">
      <c r="A13" s="21"/>
      <c r="B13" s="118" t="s">
        <v>17</v>
      </c>
      <c r="C13" s="120" t="s">
        <v>179</v>
      </c>
      <c r="D13" s="76" t="s">
        <v>240</v>
      </c>
      <c r="E13" s="93">
        <v>0</v>
      </c>
      <c r="F13" s="93">
        <v>0</v>
      </c>
      <c r="G13" s="93">
        <v>0</v>
      </c>
      <c r="H13" s="93">
        <v>0</v>
      </c>
      <c r="I13" s="93">
        <v>442253.93785092962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93">
        <v>0</v>
      </c>
      <c r="V13" s="93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3">
        <v>0</v>
      </c>
      <c r="AE13" s="93">
        <v>0</v>
      </c>
      <c r="AF13" s="93">
        <v>0</v>
      </c>
      <c r="AG13" s="93">
        <v>0</v>
      </c>
      <c r="AH13" s="93">
        <v>0</v>
      </c>
      <c r="AI13" s="93">
        <v>0</v>
      </c>
      <c r="AJ13" s="93">
        <v>0</v>
      </c>
      <c r="AK13" s="93">
        <v>0</v>
      </c>
      <c r="AL13" s="93">
        <v>0</v>
      </c>
      <c r="AM13" s="93">
        <v>0</v>
      </c>
      <c r="AN13" s="93">
        <v>0</v>
      </c>
      <c r="AO13" s="93">
        <v>0</v>
      </c>
      <c r="AP13" s="93">
        <v>0</v>
      </c>
      <c r="AQ13" s="93">
        <v>0</v>
      </c>
      <c r="AR13" s="93">
        <v>0</v>
      </c>
      <c r="AS13" s="93">
        <v>0</v>
      </c>
      <c r="AT13" s="93">
        <v>0</v>
      </c>
      <c r="AU13" s="93">
        <v>0</v>
      </c>
      <c r="AV13" s="93">
        <v>0</v>
      </c>
      <c r="AW13" s="93">
        <v>0</v>
      </c>
      <c r="AX13" s="93">
        <v>0</v>
      </c>
      <c r="AY13" s="93">
        <v>0</v>
      </c>
      <c r="AZ13" s="93">
        <v>0</v>
      </c>
      <c r="BA13" s="93">
        <v>0</v>
      </c>
      <c r="BB13" s="93">
        <v>0</v>
      </c>
      <c r="BC13" s="93">
        <v>0</v>
      </c>
      <c r="BD13" s="93">
        <v>0</v>
      </c>
      <c r="BE13" s="93">
        <v>0</v>
      </c>
      <c r="BF13" s="93">
        <v>0</v>
      </c>
      <c r="BG13" s="93">
        <v>0</v>
      </c>
      <c r="BH13" s="93">
        <v>0</v>
      </c>
      <c r="BI13" s="93">
        <v>0</v>
      </c>
      <c r="BJ13" s="93">
        <v>0</v>
      </c>
      <c r="BK13" s="93">
        <v>0</v>
      </c>
      <c r="BL13" s="93">
        <v>0</v>
      </c>
      <c r="BM13" s="93">
        <v>0</v>
      </c>
      <c r="BN13" s="93">
        <v>0</v>
      </c>
      <c r="BO13" s="93">
        <v>0</v>
      </c>
      <c r="BP13" s="93">
        <v>0</v>
      </c>
      <c r="BQ13" s="93">
        <v>0</v>
      </c>
      <c r="BR13" s="93">
        <v>0</v>
      </c>
      <c r="BS13" s="93">
        <v>0</v>
      </c>
      <c r="BT13" s="256">
        <v>442253.93785092962</v>
      </c>
      <c r="BU13" s="94">
        <v>3.8800295733872452</v>
      </c>
      <c r="BV13" s="95">
        <v>0</v>
      </c>
      <c r="BW13" s="94">
        <v>3.8800295733872452</v>
      </c>
      <c r="BX13" s="256">
        <v>442257.81788050302</v>
      </c>
      <c r="BY13" s="200">
        <v>29045.09325908358</v>
      </c>
      <c r="BZ13" s="98">
        <v>8712.387701800053</v>
      </c>
      <c r="CA13" s="424">
        <v>16042.98420872006</v>
      </c>
      <c r="CB13" s="256">
        <v>496058.28305010666</v>
      </c>
    </row>
    <row r="14" spans="1:80" s="37" customFormat="1" ht="13.5" customHeight="1" x14ac:dyDescent="0.35">
      <c r="A14" s="21"/>
      <c r="B14" s="118" t="s">
        <v>18</v>
      </c>
      <c r="C14" s="120" t="s">
        <v>180</v>
      </c>
      <c r="D14" s="76" t="s">
        <v>104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7025326.7252737861</v>
      </c>
      <c r="K14" s="93">
        <v>381231.44527636754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v>0</v>
      </c>
      <c r="BL14" s="93">
        <v>0</v>
      </c>
      <c r="BM14" s="93">
        <v>0</v>
      </c>
      <c r="BN14" s="93">
        <v>0</v>
      </c>
      <c r="BO14" s="93">
        <v>0</v>
      </c>
      <c r="BP14" s="93">
        <v>0</v>
      </c>
      <c r="BQ14" s="93">
        <v>0</v>
      </c>
      <c r="BR14" s="93">
        <v>0</v>
      </c>
      <c r="BS14" s="93">
        <v>0</v>
      </c>
      <c r="BT14" s="256">
        <v>7406558.1705501536</v>
      </c>
      <c r="BU14" s="94">
        <v>1963.8608861323287</v>
      </c>
      <c r="BV14" s="95">
        <v>0</v>
      </c>
      <c r="BW14" s="94">
        <v>1963.8608861323287</v>
      </c>
      <c r="BX14" s="256">
        <v>7408522.0314362859</v>
      </c>
      <c r="BY14" s="200">
        <v>753829.08992109494</v>
      </c>
      <c r="BZ14" s="98">
        <v>128857.68345764645</v>
      </c>
      <c r="CA14" s="424">
        <v>37.115529776798503</v>
      </c>
      <c r="CB14" s="256">
        <v>8291245.9203448035</v>
      </c>
    </row>
    <row r="15" spans="1:80" s="37" customFormat="1" ht="13.5" customHeight="1" x14ac:dyDescent="0.35">
      <c r="A15" s="21"/>
      <c r="B15" s="118" t="s">
        <v>19</v>
      </c>
      <c r="C15" s="120" t="s">
        <v>302</v>
      </c>
      <c r="D15" s="76" t="s">
        <v>105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115742.28412984218</v>
      </c>
      <c r="K15" s="93">
        <v>1705807.3038185043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93">
        <v>0</v>
      </c>
      <c r="U15" s="93">
        <v>0</v>
      </c>
      <c r="V15" s="93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">
        <v>0</v>
      </c>
      <c r="AE15" s="93">
        <v>0</v>
      </c>
      <c r="AF15" s="93">
        <v>0</v>
      </c>
      <c r="AG15" s="93">
        <v>0</v>
      </c>
      <c r="AH15" s="93">
        <v>0</v>
      </c>
      <c r="AI15" s="93">
        <v>0</v>
      </c>
      <c r="AJ15" s="93">
        <v>0</v>
      </c>
      <c r="AK15" s="93">
        <v>0</v>
      </c>
      <c r="AL15" s="93">
        <v>0</v>
      </c>
      <c r="AM15" s="93">
        <v>242452.68589429476</v>
      </c>
      <c r="AN15" s="93">
        <v>0</v>
      </c>
      <c r="AO15" s="93">
        <v>0</v>
      </c>
      <c r="AP15" s="93">
        <v>0</v>
      </c>
      <c r="AQ15" s="93">
        <v>0</v>
      </c>
      <c r="AR15" s="93">
        <v>0</v>
      </c>
      <c r="AS15" s="93">
        <v>0</v>
      </c>
      <c r="AT15" s="93">
        <v>0</v>
      </c>
      <c r="AU15" s="93">
        <v>0</v>
      </c>
      <c r="AV15" s="93">
        <v>0</v>
      </c>
      <c r="AW15" s="93">
        <v>0</v>
      </c>
      <c r="AX15" s="93">
        <v>0</v>
      </c>
      <c r="AY15" s="93">
        <v>0</v>
      </c>
      <c r="AZ15" s="93">
        <v>0</v>
      </c>
      <c r="BA15" s="93">
        <v>0</v>
      </c>
      <c r="BB15" s="93">
        <v>0</v>
      </c>
      <c r="BC15" s="93">
        <v>0</v>
      </c>
      <c r="BD15" s="93">
        <v>0</v>
      </c>
      <c r="BE15" s="93">
        <v>0</v>
      </c>
      <c r="BF15" s="93">
        <v>0</v>
      </c>
      <c r="BG15" s="93">
        <v>0</v>
      </c>
      <c r="BH15" s="93">
        <v>0</v>
      </c>
      <c r="BI15" s="93">
        <v>0</v>
      </c>
      <c r="BJ15" s="93">
        <v>0</v>
      </c>
      <c r="BK15" s="93">
        <v>0</v>
      </c>
      <c r="BL15" s="93">
        <v>0</v>
      </c>
      <c r="BM15" s="93">
        <v>0</v>
      </c>
      <c r="BN15" s="93">
        <v>0</v>
      </c>
      <c r="BO15" s="93">
        <v>0</v>
      </c>
      <c r="BP15" s="93">
        <v>0</v>
      </c>
      <c r="BQ15" s="93">
        <v>0</v>
      </c>
      <c r="BR15" s="93">
        <v>0</v>
      </c>
      <c r="BS15" s="93">
        <v>0</v>
      </c>
      <c r="BT15" s="256">
        <v>2064002.2738426412</v>
      </c>
      <c r="BU15" s="94">
        <v>47970.990907430794</v>
      </c>
      <c r="BV15" s="95">
        <v>0</v>
      </c>
      <c r="BW15" s="94">
        <v>47970.990907430794</v>
      </c>
      <c r="BX15" s="256">
        <v>2111973.2647500718</v>
      </c>
      <c r="BY15" s="200">
        <v>270136.47953514592</v>
      </c>
      <c r="BZ15" s="98">
        <v>45162.922065260675</v>
      </c>
      <c r="CA15" s="424">
        <v>4422.2984748935305</v>
      </c>
      <c r="CB15" s="256">
        <v>2431694.9648253722</v>
      </c>
    </row>
    <row r="16" spans="1:80" s="37" customFormat="1" ht="13.5" customHeight="1" x14ac:dyDescent="0.35">
      <c r="A16" s="21"/>
      <c r="B16" s="118" t="s">
        <v>20</v>
      </c>
      <c r="C16" s="120" t="s">
        <v>181</v>
      </c>
      <c r="D16" s="76" t="s">
        <v>126</v>
      </c>
      <c r="E16" s="93">
        <v>2076.2177463471417</v>
      </c>
      <c r="F16" s="93">
        <v>0</v>
      </c>
      <c r="G16" s="93">
        <v>515942.3814220145</v>
      </c>
      <c r="H16" s="93">
        <v>0</v>
      </c>
      <c r="I16" s="93">
        <v>0</v>
      </c>
      <c r="J16" s="93">
        <v>0</v>
      </c>
      <c r="K16" s="93">
        <v>0</v>
      </c>
      <c r="L16" s="93">
        <v>10876716.442243472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294881.34182129445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0</v>
      </c>
      <c r="AY16" s="93">
        <v>0</v>
      </c>
      <c r="AZ16" s="93">
        <v>0</v>
      </c>
      <c r="BA16" s="93">
        <v>0</v>
      </c>
      <c r="BB16" s="93">
        <v>0</v>
      </c>
      <c r="BC16" s="93">
        <v>0</v>
      </c>
      <c r="BD16" s="93">
        <v>0</v>
      </c>
      <c r="BE16" s="93">
        <v>0</v>
      </c>
      <c r="BF16" s="93">
        <v>0</v>
      </c>
      <c r="BG16" s="93">
        <v>0</v>
      </c>
      <c r="BH16" s="93">
        <v>0</v>
      </c>
      <c r="BI16" s="93">
        <v>0</v>
      </c>
      <c r="BJ16" s="93">
        <v>0</v>
      </c>
      <c r="BK16" s="93">
        <v>0</v>
      </c>
      <c r="BL16" s="93">
        <v>0</v>
      </c>
      <c r="BM16" s="93">
        <v>0</v>
      </c>
      <c r="BN16" s="93">
        <v>0</v>
      </c>
      <c r="BO16" s="93">
        <v>0</v>
      </c>
      <c r="BP16" s="93">
        <v>0</v>
      </c>
      <c r="BQ16" s="93">
        <v>0</v>
      </c>
      <c r="BR16" s="93">
        <v>0</v>
      </c>
      <c r="BS16" s="93">
        <v>0</v>
      </c>
      <c r="BT16" s="256">
        <v>11689616.38323313</v>
      </c>
      <c r="BU16" s="94">
        <v>845879.01416147174</v>
      </c>
      <c r="BV16" s="95">
        <v>0</v>
      </c>
      <c r="BW16" s="94">
        <v>845879.01416147174</v>
      </c>
      <c r="BX16" s="256">
        <v>12535495.397394599</v>
      </c>
      <c r="BY16" s="200">
        <v>2028898.052906011</v>
      </c>
      <c r="BZ16" s="98">
        <v>352353.24198765744</v>
      </c>
      <c r="CA16" s="424">
        <v>1510551.1313774064</v>
      </c>
      <c r="CB16" s="256">
        <v>16427297.823665673</v>
      </c>
    </row>
    <row r="17" spans="1:80" s="37" customFormat="1" ht="13.5" customHeight="1" x14ac:dyDescent="0.35">
      <c r="A17" s="21"/>
      <c r="B17" s="118" t="s">
        <v>21</v>
      </c>
      <c r="C17" s="120" t="s">
        <v>182</v>
      </c>
      <c r="D17" s="76" t="s">
        <v>127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3592657.4519633832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3">
        <v>0</v>
      </c>
      <c r="AE17" s="93">
        <v>0</v>
      </c>
      <c r="AF17" s="93">
        <v>0</v>
      </c>
      <c r="AG17" s="93">
        <v>0</v>
      </c>
      <c r="AH17" s="93">
        <v>0</v>
      </c>
      <c r="AI17" s="93">
        <v>0</v>
      </c>
      <c r="AJ17" s="93">
        <v>0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93">
        <v>0</v>
      </c>
      <c r="AQ17" s="93">
        <v>0</v>
      </c>
      <c r="AR17" s="93">
        <v>0</v>
      </c>
      <c r="AS17" s="93">
        <v>0</v>
      </c>
      <c r="AT17" s="93">
        <v>0</v>
      </c>
      <c r="AU17" s="93">
        <v>0</v>
      </c>
      <c r="AV17" s="93">
        <v>0</v>
      </c>
      <c r="AW17" s="93">
        <v>0</v>
      </c>
      <c r="AX17" s="93">
        <v>0</v>
      </c>
      <c r="AY17" s="93">
        <v>0</v>
      </c>
      <c r="AZ17" s="93">
        <v>0</v>
      </c>
      <c r="BA17" s="93">
        <v>0</v>
      </c>
      <c r="BB17" s="93">
        <v>0</v>
      </c>
      <c r="BC17" s="93">
        <v>0</v>
      </c>
      <c r="BD17" s="93">
        <v>0</v>
      </c>
      <c r="BE17" s="93">
        <v>0</v>
      </c>
      <c r="BF17" s="93">
        <v>0</v>
      </c>
      <c r="BG17" s="93">
        <v>0</v>
      </c>
      <c r="BH17" s="93">
        <v>0</v>
      </c>
      <c r="BI17" s="93">
        <v>0</v>
      </c>
      <c r="BJ17" s="93">
        <v>0</v>
      </c>
      <c r="BK17" s="93">
        <v>0</v>
      </c>
      <c r="BL17" s="93">
        <v>0</v>
      </c>
      <c r="BM17" s="93">
        <v>0</v>
      </c>
      <c r="BN17" s="93">
        <v>0</v>
      </c>
      <c r="BO17" s="93">
        <v>0</v>
      </c>
      <c r="BP17" s="93">
        <v>0</v>
      </c>
      <c r="BQ17" s="93">
        <v>0</v>
      </c>
      <c r="BR17" s="93">
        <v>0</v>
      </c>
      <c r="BS17" s="93">
        <v>0</v>
      </c>
      <c r="BT17" s="256">
        <v>3592657.4519633832</v>
      </c>
      <c r="BU17" s="94">
        <v>133862.07644217409</v>
      </c>
      <c r="BV17" s="95">
        <v>0</v>
      </c>
      <c r="BW17" s="94">
        <v>133862.07644217409</v>
      </c>
      <c r="BX17" s="256">
        <v>3726519.5284055574</v>
      </c>
      <c r="BY17" s="200">
        <v>901869.28892365284</v>
      </c>
      <c r="BZ17" s="98">
        <v>144227.5173215502</v>
      </c>
      <c r="CA17" s="424">
        <v>1100993.1571337329</v>
      </c>
      <c r="CB17" s="256">
        <v>5873609.4917844934</v>
      </c>
    </row>
    <row r="18" spans="1:80" s="37" customFormat="1" ht="13.5" customHeight="1" x14ac:dyDescent="0.35">
      <c r="A18" s="21"/>
      <c r="B18" s="118" t="s">
        <v>83</v>
      </c>
      <c r="C18" s="120" t="s">
        <v>183</v>
      </c>
      <c r="D18" s="76" t="s">
        <v>128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753513.40723600006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3">
        <v>0</v>
      </c>
      <c r="AE18" s="93">
        <v>0</v>
      </c>
      <c r="AF18" s="93">
        <v>0</v>
      </c>
      <c r="AG18" s="93">
        <v>0</v>
      </c>
      <c r="AH18" s="93">
        <v>0</v>
      </c>
      <c r="AI18" s="93">
        <v>0</v>
      </c>
      <c r="AJ18" s="93">
        <v>0</v>
      </c>
      <c r="AK18" s="93">
        <v>0</v>
      </c>
      <c r="AL18" s="93">
        <v>0</v>
      </c>
      <c r="AM18" s="93">
        <v>0</v>
      </c>
      <c r="AN18" s="93">
        <v>0</v>
      </c>
      <c r="AO18" s="93">
        <v>0</v>
      </c>
      <c r="AP18" s="93">
        <v>0</v>
      </c>
      <c r="AQ18" s="93">
        <v>0</v>
      </c>
      <c r="AR18" s="93">
        <v>0</v>
      </c>
      <c r="AS18" s="93">
        <v>0</v>
      </c>
      <c r="AT18" s="93">
        <v>0</v>
      </c>
      <c r="AU18" s="93">
        <v>0</v>
      </c>
      <c r="AV18" s="93">
        <v>0</v>
      </c>
      <c r="AW18" s="93">
        <v>0</v>
      </c>
      <c r="AX18" s="93">
        <v>0</v>
      </c>
      <c r="AY18" s="93">
        <v>0</v>
      </c>
      <c r="AZ18" s="93">
        <v>0</v>
      </c>
      <c r="BA18" s="93">
        <v>0</v>
      </c>
      <c r="BB18" s="93">
        <v>0</v>
      </c>
      <c r="BC18" s="93">
        <v>0</v>
      </c>
      <c r="BD18" s="93">
        <v>0</v>
      </c>
      <c r="BE18" s="93">
        <v>0</v>
      </c>
      <c r="BF18" s="93">
        <v>0</v>
      </c>
      <c r="BG18" s="93">
        <v>0</v>
      </c>
      <c r="BH18" s="93">
        <v>0</v>
      </c>
      <c r="BI18" s="93">
        <v>0</v>
      </c>
      <c r="BJ18" s="93">
        <v>0</v>
      </c>
      <c r="BK18" s="93">
        <v>0</v>
      </c>
      <c r="BL18" s="93">
        <v>0</v>
      </c>
      <c r="BM18" s="93">
        <v>0</v>
      </c>
      <c r="BN18" s="93">
        <v>0</v>
      </c>
      <c r="BO18" s="93">
        <v>0</v>
      </c>
      <c r="BP18" s="93">
        <v>0</v>
      </c>
      <c r="BQ18" s="93">
        <v>0</v>
      </c>
      <c r="BR18" s="93">
        <v>0</v>
      </c>
      <c r="BS18" s="93">
        <v>0</v>
      </c>
      <c r="BT18" s="256">
        <v>753513.40723600006</v>
      </c>
      <c r="BU18" s="94">
        <v>7750.2916949452838</v>
      </c>
      <c r="BV18" s="95">
        <v>0</v>
      </c>
      <c r="BW18" s="94">
        <v>7750.2916949452838</v>
      </c>
      <c r="BX18" s="256">
        <v>761263.69893094536</v>
      </c>
      <c r="BY18" s="200">
        <v>140389.24153745369</v>
      </c>
      <c r="BZ18" s="98">
        <v>24386.863553454401</v>
      </c>
      <c r="CA18" s="424">
        <v>263355.18774048553</v>
      </c>
      <c r="CB18" s="256">
        <v>1189394.9917623391</v>
      </c>
    </row>
    <row r="19" spans="1:80" s="37" customFormat="1" ht="13.5" customHeight="1" x14ac:dyDescent="0.35">
      <c r="A19" s="21"/>
      <c r="B19" s="118" t="s">
        <v>84</v>
      </c>
      <c r="C19" s="120" t="s">
        <v>184</v>
      </c>
      <c r="D19" s="76" t="s">
        <v>129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655542.77860347228</v>
      </c>
      <c r="P19" s="93">
        <v>334125.36480577599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3">
        <v>0</v>
      </c>
      <c r="AE19" s="93">
        <v>0</v>
      </c>
      <c r="AF19" s="93">
        <v>0</v>
      </c>
      <c r="AG19" s="93">
        <v>0</v>
      </c>
      <c r="AH19" s="93">
        <v>0</v>
      </c>
      <c r="AI19" s="93">
        <v>0</v>
      </c>
      <c r="AJ19" s="93">
        <v>0</v>
      </c>
      <c r="AK19" s="93">
        <v>0</v>
      </c>
      <c r="AL19" s="93">
        <v>0</v>
      </c>
      <c r="AM19" s="93">
        <v>0</v>
      </c>
      <c r="AN19" s="93">
        <v>0</v>
      </c>
      <c r="AO19" s="93">
        <v>0</v>
      </c>
      <c r="AP19" s="93">
        <v>0</v>
      </c>
      <c r="AQ19" s="93">
        <v>0</v>
      </c>
      <c r="AR19" s="93">
        <v>0</v>
      </c>
      <c r="AS19" s="93">
        <v>0</v>
      </c>
      <c r="AT19" s="93">
        <v>0</v>
      </c>
      <c r="AU19" s="93">
        <v>0</v>
      </c>
      <c r="AV19" s="93">
        <v>0</v>
      </c>
      <c r="AW19" s="93">
        <v>0</v>
      </c>
      <c r="AX19" s="93">
        <v>0</v>
      </c>
      <c r="AY19" s="93">
        <v>0</v>
      </c>
      <c r="AZ19" s="93">
        <v>0</v>
      </c>
      <c r="BA19" s="93">
        <v>0</v>
      </c>
      <c r="BB19" s="93">
        <v>0</v>
      </c>
      <c r="BC19" s="93">
        <v>0</v>
      </c>
      <c r="BD19" s="93">
        <v>0</v>
      </c>
      <c r="BE19" s="93">
        <v>0</v>
      </c>
      <c r="BF19" s="93">
        <v>0</v>
      </c>
      <c r="BG19" s="93">
        <v>0</v>
      </c>
      <c r="BH19" s="93">
        <v>0</v>
      </c>
      <c r="BI19" s="93">
        <v>0</v>
      </c>
      <c r="BJ19" s="93">
        <v>0</v>
      </c>
      <c r="BK19" s="93">
        <v>0</v>
      </c>
      <c r="BL19" s="93">
        <v>0</v>
      </c>
      <c r="BM19" s="93">
        <v>0</v>
      </c>
      <c r="BN19" s="93">
        <v>0</v>
      </c>
      <c r="BO19" s="93">
        <v>0</v>
      </c>
      <c r="BP19" s="93">
        <v>0</v>
      </c>
      <c r="BQ19" s="93">
        <v>0</v>
      </c>
      <c r="BR19" s="93">
        <v>0</v>
      </c>
      <c r="BS19" s="93">
        <v>0</v>
      </c>
      <c r="BT19" s="256">
        <v>989668.14340924821</v>
      </c>
      <c r="BU19" s="94">
        <v>332413.76311078295</v>
      </c>
      <c r="BV19" s="95">
        <v>0</v>
      </c>
      <c r="BW19" s="94">
        <v>332413.76311078295</v>
      </c>
      <c r="BX19" s="256">
        <v>1322081.9065200312</v>
      </c>
      <c r="BY19" s="200">
        <v>261879.38559118402</v>
      </c>
      <c r="BZ19" s="98">
        <v>45996.684936895152</v>
      </c>
      <c r="CA19" s="424">
        <v>108172.09665234623</v>
      </c>
      <c r="CB19" s="256">
        <v>1738130.0737004564</v>
      </c>
    </row>
    <row r="20" spans="1:80" s="37" customFormat="1" ht="13.5" customHeight="1" x14ac:dyDescent="0.35">
      <c r="A20" s="21"/>
      <c r="B20" s="118" t="s">
        <v>85</v>
      </c>
      <c r="C20" s="120" t="s">
        <v>185</v>
      </c>
      <c r="D20" s="76" t="s">
        <v>130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1319722.3506080001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">
        <v>0</v>
      </c>
      <c r="AE20" s="93">
        <v>0</v>
      </c>
      <c r="AF20" s="93">
        <v>0</v>
      </c>
      <c r="AG20" s="93">
        <v>0</v>
      </c>
      <c r="AH20" s="93">
        <v>0</v>
      </c>
      <c r="AI20" s="93">
        <v>0</v>
      </c>
      <c r="AJ20" s="93">
        <v>0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93">
        <v>0</v>
      </c>
      <c r="AQ20" s="93">
        <v>0</v>
      </c>
      <c r="AR20" s="93">
        <v>0</v>
      </c>
      <c r="AS20" s="93">
        <v>0</v>
      </c>
      <c r="AT20" s="93">
        <v>0</v>
      </c>
      <c r="AU20" s="93">
        <v>0</v>
      </c>
      <c r="AV20" s="93">
        <v>0</v>
      </c>
      <c r="AW20" s="93">
        <v>0</v>
      </c>
      <c r="AX20" s="93">
        <v>0</v>
      </c>
      <c r="AY20" s="93">
        <v>0</v>
      </c>
      <c r="AZ20" s="93">
        <v>0</v>
      </c>
      <c r="BA20" s="93">
        <v>0</v>
      </c>
      <c r="BB20" s="93">
        <v>0</v>
      </c>
      <c r="BC20" s="93">
        <v>0</v>
      </c>
      <c r="BD20" s="93">
        <v>0</v>
      </c>
      <c r="BE20" s="93">
        <v>0</v>
      </c>
      <c r="BF20" s="93">
        <v>0</v>
      </c>
      <c r="BG20" s="93">
        <v>0</v>
      </c>
      <c r="BH20" s="93">
        <v>0</v>
      </c>
      <c r="BI20" s="93">
        <v>0</v>
      </c>
      <c r="BJ20" s="93">
        <v>0</v>
      </c>
      <c r="BK20" s="93">
        <v>0</v>
      </c>
      <c r="BL20" s="93">
        <v>0</v>
      </c>
      <c r="BM20" s="93">
        <v>0</v>
      </c>
      <c r="BN20" s="93">
        <v>0</v>
      </c>
      <c r="BO20" s="93">
        <v>0</v>
      </c>
      <c r="BP20" s="93">
        <v>0</v>
      </c>
      <c r="BQ20" s="93">
        <v>0</v>
      </c>
      <c r="BR20" s="93">
        <v>0</v>
      </c>
      <c r="BS20" s="93">
        <v>0</v>
      </c>
      <c r="BT20" s="256">
        <v>1319722.3506080001</v>
      </c>
      <c r="BU20" s="94">
        <v>370542.98004078906</v>
      </c>
      <c r="BV20" s="95">
        <v>0</v>
      </c>
      <c r="BW20" s="94">
        <v>370542.98004078906</v>
      </c>
      <c r="BX20" s="256">
        <v>1690265.3306487892</v>
      </c>
      <c r="BY20" s="200">
        <v>383194.51980660367</v>
      </c>
      <c r="BZ20" s="98">
        <v>72663.819244792685</v>
      </c>
      <c r="CA20" s="424">
        <v>247930.82469998486</v>
      </c>
      <c r="CB20" s="256">
        <v>2394054.4944001706</v>
      </c>
    </row>
    <row r="21" spans="1:80" s="37" customFormat="1" ht="13.5" customHeight="1" x14ac:dyDescent="0.35">
      <c r="A21" s="21"/>
      <c r="B21" s="118" t="s">
        <v>86</v>
      </c>
      <c r="C21" s="120" t="s">
        <v>186</v>
      </c>
      <c r="D21" s="76" t="s">
        <v>290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330227.00201330351</v>
      </c>
      <c r="R21" s="93">
        <v>0</v>
      </c>
      <c r="S21" s="93">
        <v>0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93">
        <v>0</v>
      </c>
      <c r="AQ21" s="93">
        <v>0</v>
      </c>
      <c r="AR21" s="93">
        <v>0</v>
      </c>
      <c r="AS21" s="93">
        <v>0</v>
      </c>
      <c r="AT21" s="93">
        <v>0</v>
      </c>
      <c r="AU21" s="93">
        <v>0</v>
      </c>
      <c r="AV21" s="93">
        <v>0</v>
      </c>
      <c r="AW21" s="93">
        <v>0</v>
      </c>
      <c r="AX21" s="93">
        <v>0</v>
      </c>
      <c r="AY21" s="93">
        <v>0</v>
      </c>
      <c r="AZ21" s="93">
        <v>0</v>
      </c>
      <c r="BA21" s="93">
        <v>0</v>
      </c>
      <c r="BB21" s="93">
        <v>0</v>
      </c>
      <c r="BC21" s="93">
        <v>0</v>
      </c>
      <c r="BD21" s="93">
        <v>0</v>
      </c>
      <c r="BE21" s="93">
        <v>0</v>
      </c>
      <c r="BF21" s="93">
        <v>0</v>
      </c>
      <c r="BG21" s="93">
        <v>0</v>
      </c>
      <c r="BH21" s="93">
        <v>0</v>
      </c>
      <c r="BI21" s="93">
        <v>0</v>
      </c>
      <c r="BJ21" s="93">
        <v>0</v>
      </c>
      <c r="BK21" s="93">
        <v>0</v>
      </c>
      <c r="BL21" s="93">
        <v>0</v>
      </c>
      <c r="BM21" s="93">
        <v>0</v>
      </c>
      <c r="BN21" s="93">
        <v>0</v>
      </c>
      <c r="BO21" s="93">
        <v>0</v>
      </c>
      <c r="BP21" s="93">
        <v>0</v>
      </c>
      <c r="BQ21" s="93">
        <v>0</v>
      </c>
      <c r="BR21" s="93">
        <v>0</v>
      </c>
      <c r="BS21" s="93">
        <v>0</v>
      </c>
      <c r="BT21" s="256">
        <v>330227.00201330351</v>
      </c>
      <c r="BU21" s="94">
        <v>118838.22910795265</v>
      </c>
      <c r="BV21" s="95">
        <v>0</v>
      </c>
      <c r="BW21" s="94">
        <v>118838.22910795265</v>
      </c>
      <c r="BX21" s="256">
        <v>449065.23112125613</v>
      </c>
      <c r="BY21" s="200">
        <v>107761.58337814838</v>
      </c>
      <c r="BZ21" s="98">
        <v>19797.120196617539</v>
      </c>
      <c r="CA21" s="424">
        <v>51305.285158374507</v>
      </c>
      <c r="CB21" s="256">
        <v>627929.21985439654</v>
      </c>
    </row>
    <row r="22" spans="1:80" s="37" customFormat="1" ht="13.5" customHeight="1" x14ac:dyDescent="0.35">
      <c r="A22" s="21"/>
      <c r="B22" s="118" t="s">
        <v>87</v>
      </c>
      <c r="C22" s="120" t="s">
        <v>187</v>
      </c>
      <c r="D22" s="76" t="s">
        <v>132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332769.42215200001</v>
      </c>
      <c r="S22" s="93">
        <v>0</v>
      </c>
      <c r="T22" s="93">
        <v>0</v>
      </c>
      <c r="U22" s="93">
        <v>0</v>
      </c>
      <c r="V22" s="93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">
        <v>0</v>
      </c>
      <c r="AE22" s="93">
        <v>0</v>
      </c>
      <c r="AF22" s="93">
        <v>0</v>
      </c>
      <c r="AG22" s="93">
        <v>0</v>
      </c>
      <c r="AH22" s="93">
        <v>0</v>
      </c>
      <c r="AI22" s="93">
        <v>0</v>
      </c>
      <c r="AJ22" s="93">
        <v>0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93">
        <v>0</v>
      </c>
      <c r="AQ22" s="93">
        <v>0</v>
      </c>
      <c r="AR22" s="93">
        <v>0</v>
      </c>
      <c r="AS22" s="93">
        <v>0</v>
      </c>
      <c r="AT22" s="93">
        <v>0</v>
      </c>
      <c r="AU22" s="93">
        <v>0</v>
      </c>
      <c r="AV22" s="93">
        <v>0</v>
      </c>
      <c r="AW22" s="93">
        <v>0</v>
      </c>
      <c r="AX22" s="93">
        <v>0</v>
      </c>
      <c r="AY22" s="93">
        <v>0</v>
      </c>
      <c r="AZ22" s="93">
        <v>0</v>
      </c>
      <c r="BA22" s="93">
        <v>0</v>
      </c>
      <c r="BB22" s="93">
        <v>0</v>
      </c>
      <c r="BC22" s="93">
        <v>0</v>
      </c>
      <c r="BD22" s="93">
        <v>0</v>
      </c>
      <c r="BE22" s="93">
        <v>0</v>
      </c>
      <c r="BF22" s="93">
        <v>0</v>
      </c>
      <c r="BG22" s="93">
        <v>0</v>
      </c>
      <c r="BH22" s="93">
        <v>0</v>
      </c>
      <c r="BI22" s="93">
        <v>0</v>
      </c>
      <c r="BJ22" s="93">
        <v>0</v>
      </c>
      <c r="BK22" s="93">
        <v>0</v>
      </c>
      <c r="BL22" s="93">
        <v>0</v>
      </c>
      <c r="BM22" s="93">
        <v>0</v>
      </c>
      <c r="BN22" s="93">
        <v>0</v>
      </c>
      <c r="BO22" s="93">
        <v>0</v>
      </c>
      <c r="BP22" s="93">
        <v>0</v>
      </c>
      <c r="BQ22" s="93">
        <v>0</v>
      </c>
      <c r="BR22" s="93">
        <v>0</v>
      </c>
      <c r="BS22" s="93">
        <v>0</v>
      </c>
      <c r="BT22" s="256">
        <v>332769.42215200001</v>
      </c>
      <c r="BU22" s="94">
        <v>40160.371250260963</v>
      </c>
      <c r="BV22" s="95">
        <v>0</v>
      </c>
      <c r="BW22" s="94">
        <v>40160.371250260963</v>
      </c>
      <c r="BX22" s="256">
        <v>372929.79340226098</v>
      </c>
      <c r="BY22" s="200">
        <v>76212.565374244587</v>
      </c>
      <c r="BZ22" s="98">
        <v>13332.76196952293</v>
      </c>
      <c r="CA22" s="424">
        <v>17088.450369282338</v>
      </c>
      <c r="CB22" s="256">
        <v>479563.57111531083</v>
      </c>
    </row>
    <row r="23" spans="1:80" s="37" customFormat="1" ht="13.5" customHeight="1" x14ac:dyDescent="0.35">
      <c r="A23" s="21"/>
      <c r="B23" s="118" t="s">
        <v>88</v>
      </c>
      <c r="C23" s="120" t="s">
        <v>188</v>
      </c>
      <c r="D23" s="76" t="s">
        <v>133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243790.52011224179</v>
      </c>
      <c r="T23" s="93">
        <v>0</v>
      </c>
      <c r="U23" s="93">
        <v>0</v>
      </c>
      <c r="V23" s="93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0</v>
      </c>
      <c r="AH23" s="93">
        <v>0</v>
      </c>
      <c r="AI23" s="93">
        <v>0</v>
      </c>
      <c r="AJ23" s="93">
        <v>0</v>
      </c>
      <c r="AK23" s="93">
        <v>0</v>
      </c>
      <c r="AL23" s="93">
        <v>0</v>
      </c>
      <c r="AM23" s="93">
        <v>0</v>
      </c>
      <c r="AN23" s="93">
        <v>0</v>
      </c>
      <c r="AO23" s="93">
        <v>0</v>
      </c>
      <c r="AP23" s="93">
        <v>0</v>
      </c>
      <c r="AQ23" s="93">
        <v>0</v>
      </c>
      <c r="AR23" s="93">
        <v>0</v>
      </c>
      <c r="AS23" s="93">
        <v>0</v>
      </c>
      <c r="AT23" s="93">
        <v>0</v>
      </c>
      <c r="AU23" s="93">
        <v>0</v>
      </c>
      <c r="AV23" s="93">
        <v>0</v>
      </c>
      <c r="AW23" s="93">
        <v>0</v>
      </c>
      <c r="AX23" s="93">
        <v>0</v>
      </c>
      <c r="AY23" s="93">
        <v>0</v>
      </c>
      <c r="AZ23" s="93">
        <v>0</v>
      </c>
      <c r="BA23" s="93">
        <v>0</v>
      </c>
      <c r="BB23" s="93">
        <v>0</v>
      </c>
      <c r="BC23" s="93">
        <v>0</v>
      </c>
      <c r="BD23" s="93">
        <v>0</v>
      </c>
      <c r="BE23" s="93">
        <v>0</v>
      </c>
      <c r="BF23" s="93">
        <v>0</v>
      </c>
      <c r="BG23" s="93">
        <v>0</v>
      </c>
      <c r="BH23" s="93">
        <v>0</v>
      </c>
      <c r="BI23" s="93">
        <v>0</v>
      </c>
      <c r="BJ23" s="93">
        <v>0</v>
      </c>
      <c r="BK23" s="93">
        <v>0</v>
      </c>
      <c r="BL23" s="93">
        <v>0</v>
      </c>
      <c r="BM23" s="93">
        <v>0</v>
      </c>
      <c r="BN23" s="93">
        <v>0</v>
      </c>
      <c r="BO23" s="93">
        <v>0</v>
      </c>
      <c r="BP23" s="93">
        <v>0</v>
      </c>
      <c r="BQ23" s="93">
        <v>0</v>
      </c>
      <c r="BR23" s="93">
        <v>0</v>
      </c>
      <c r="BS23" s="93">
        <v>0</v>
      </c>
      <c r="BT23" s="256">
        <v>243790.52011224179</v>
      </c>
      <c r="BU23" s="94">
        <v>361551.45225131797</v>
      </c>
      <c r="BV23" s="95">
        <v>0</v>
      </c>
      <c r="BW23" s="94">
        <v>361551.45225131797</v>
      </c>
      <c r="BX23" s="256">
        <v>605341.97236355976</v>
      </c>
      <c r="BY23" s="200">
        <v>95012.187982373129</v>
      </c>
      <c r="BZ23" s="98">
        <v>16373.729933656305</v>
      </c>
      <c r="CA23" s="424">
        <v>37058.379489764207</v>
      </c>
      <c r="CB23" s="256">
        <v>753786.26976935344</v>
      </c>
    </row>
    <row r="24" spans="1:80" s="37" customFormat="1" ht="13.5" customHeight="1" x14ac:dyDescent="0.35">
      <c r="A24" s="21"/>
      <c r="B24" s="118" t="s">
        <v>89</v>
      </c>
      <c r="C24" s="120" t="s">
        <v>189</v>
      </c>
      <c r="D24" s="76" t="s">
        <v>134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574766.86889000842</v>
      </c>
      <c r="U24" s="93">
        <v>0</v>
      </c>
      <c r="V24" s="93">
        <v>0</v>
      </c>
      <c r="W24" s="93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">
        <v>0</v>
      </c>
      <c r="AE24" s="93">
        <v>0</v>
      </c>
      <c r="AF24" s="93">
        <v>0</v>
      </c>
      <c r="AG24" s="93">
        <v>0</v>
      </c>
      <c r="AH24" s="93">
        <v>0</v>
      </c>
      <c r="AI24" s="93">
        <v>0</v>
      </c>
      <c r="AJ24" s="93">
        <v>0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93">
        <v>0</v>
      </c>
      <c r="AQ24" s="93">
        <v>0</v>
      </c>
      <c r="AR24" s="93">
        <v>0</v>
      </c>
      <c r="AS24" s="93">
        <v>0</v>
      </c>
      <c r="AT24" s="93">
        <v>0</v>
      </c>
      <c r="AU24" s="93">
        <v>0</v>
      </c>
      <c r="AV24" s="93">
        <v>0</v>
      </c>
      <c r="AW24" s="93">
        <v>0</v>
      </c>
      <c r="AX24" s="93">
        <v>5018.3101996403202</v>
      </c>
      <c r="AY24" s="93">
        <v>13933.76760521194</v>
      </c>
      <c r="AZ24" s="93">
        <v>0</v>
      </c>
      <c r="BA24" s="93">
        <v>0</v>
      </c>
      <c r="BB24" s="93">
        <v>0</v>
      </c>
      <c r="BC24" s="93">
        <v>0</v>
      </c>
      <c r="BD24" s="93">
        <v>0</v>
      </c>
      <c r="BE24" s="93">
        <v>0</v>
      </c>
      <c r="BF24" s="93">
        <v>0</v>
      </c>
      <c r="BG24" s="93">
        <v>0</v>
      </c>
      <c r="BH24" s="93">
        <v>0</v>
      </c>
      <c r="BI24" s="93">
        <v>0</v>
      </c>
      <c r="BJ24" s="93">
        <v>0</v>
      </c>
      <c r="BK24" s="93">
        <v>13063.797913598037</v>
      </c>
      <c r="BL24" s="93">
        <v>0</v>
      </c>
      <c r="BM24" s="93">
        <v>0</v>
      </c>
      <c r="BN24" s="93">
        <v>0</v>
      </c>
      <c r="BO24" s="93">
        <v>0</v>
      </c>
      <c r="BP24" s="93">
        <v>0</v>
      </c>
      <c r="BQ24" s="93">
        <v>0</v>
      </c>
      <c r="BR24" s="93">
        <v>0</v>
      </c>
      <c r="BS24" s="93">
        <v>0</v>
      </c>
      <c r="BT24" s="256">
        <v>606782.74460845871</v>
      </c>
      <c r="BU24" s="94">
        <v>5237.533671800119</v>
      </c>
      <c r="BV24" s="95">
        <v>0</v>
      </c>
      <c r="BW24" s="94">
        <v>5237.533671800119</v>
      </c>
      <c r="BX24" s="256">
        <v>612020.27828025888</v>
      </c>
      <c r="BY24" s="200">
        <v>85241.267539956389</v>
      </c>
      <c r="BZ24" s="98">
        <v>16115.768773903745</v>
      </c>
      <c r="CA24" s="424">
        <v>940.33651944102053</v>
      </c>
      <c r="CB24" s="256">
        <v>714317.65111355996</v>
      </c>
    </row>
    <row r="25" spans="1:80" s="37" customFormat="1" ht="13.5" customHeight="1" x14ac:dyDescent="0.35">
      <c r="A25" s="21"/>
      <c r="B25" s="118" t="s">
        <v>93</v>
      </c>
      <c r="C25" s="120" t="s">
        <v>190</v>
      </c>
      <c r="D25" s="76" t="s">
        <v>135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v>196611.579696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3">
        <v>0</v>
      </c>
      <c r="AE25" s="93">
        <v>0</v>
      </c>
      <c r="AF25" s="93">
        <v>0</v>
      </c>
      <c r="AG25" s="93">
        <v>0</v>
      </c>
      <c r="AH25" s="93">
        <v>0</v>
      </c>
      <c r="AI25" s="93">
        <v>0</v>
      </c>
      <c r="AJ25" s="93">
        <v>0</v>
      </c>
      <c r="AK25" s="93">
        <v>0</v>
      </c>
      <c r="AL25" s="93">
        <v>0</v>
      </c>
      <c r="AM25" s="93">
        <v>0</v>
      </c>
      <c r="AN25" s="93">
        <v>0</v>
      </c>
      <c r="AO25" s="93">
        <v>0</v>
      </c>
      <c r="AP25" s="93">
        <v>0</v>
      </c>
      <c r="AQ25" s="93">
        <v>0</v>
      </c>
      <c r="AR25" s="93">
        <v>0</v>
      </c>
      <c r="AS25" s="93">
        <v>0</v>
      </c>
      <c r="AT25" s="93">
        <v>0</v>
      </c>
      <c r="AU25" s="93">
        <v>0</v>
      </c>
      <c r="AV25" s="93">
        <v>0</v>
      </c>
      <c r="AW25" s="93">
        <v>0</v>
      </c>
      <c r="AX25" s="93">
        <v>0</v>
      </c>
      <c r="AY25" s="93">
        <v>0</v>
      </c>
      <c r="AZ25" s="93">
        <v>0</v>
      </c>
      <c r="BA25" s="93">
        <v>0</v>
      </c>
      <c r="BB25" s="93">
        <v>0</v>
      </c>
      <c r="BC25" s="93">
        <v>0</v>
      </c>
      <c r="BD25" s="93">
        <v>0</v>
      </c>
      <c r="BE25" s="93">
        <v>0</v>
      </c>
      <c r="BF25" s="93">
        <v>0</v>
      </c>
      <c r="BG25" s="93">
        <v>0</v>
      </c>
      <c r="BH25" s="93">
        <v>0</v>
      </c>
      <c r="BI25" s="93">
        <v>0</v>
      </c>
      <c r="BJ25" s="93">
        <v>0</v>
      </c>
      <c r="BK25" s="93">
        <v>0</v>
      </c>
      <c r="BL25" s="93">
        <v>0</v>
      </c>
      <c r="BM25" s="93">
        <v>0</v>
      </c>
      <c r="BN25" s="93">
        <v>0</v>
      </c>
      <c r="BO25" s="93">
        <v>0</v>
      </c>
      <c r="BP25" s="93">
        <v>0</v>
      </c>
      <c r="BQ25" s="93">
        <v>0</v>
      </c>
      <c r="BR25" s="93">
        <v>0</v>
      </c>
      <c r="BS25" s="93">
        <v>0</v>
      </c>
      <c r="BT25" s="256">
        <v>196611.579696</v>
      </c>
      <c r="BU25" s="94">
        <v>4360372.6918133954</v>
      </c>
      <c r="BV25" s="95">
        <v>0</v>
      </c>
      <c r="BW25" s="94">
        <v>4360372.6918133954</v>
      </c>
      <c r="BX25" s="256">
        <v>4556984.271509395</v>
      </c>
      <c r="BY25" s="200">
        <v>1357874.8538680221</v>
      </c>
      <c r="BZ25" s="98">
        <v>394792.84919435432</v>
      </c>
      <c r="CA25" s="424">
        <v>2683766.3739806456</v>
      </c>
      <c r="CB25" s="256">
        <v>8993418.348552417</v>
      </c>
    </row>
    <row r="26" spans="1:80" s="37" customFormat="1" ht="13.5" customHeight="1" x14ac:dyDescent="0.35">
      <c r="A26" s="21"/>
      <c r="B26" s="118" t="s">
        <v>94</v>
      </c>
      <c r="C26" s="120" t="s">
        <v>241</v>
      </c>
      <c r="D26" s="76" t="s">
        <v>136</v>
      </c>
      <c r="E26" s="93">
        <v>654235.31698549388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0</v>
      </c>
      <c r="T26" s="93">
        <v>0</v>
      </c>
      <c r="U26" s="93">
        <v>0</v>
      </c>
      <c r="V26" s="93">
        <v>1834281.8182249232</v>
      </c>
      <c r="W26" s="93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">
        <v>0</v>
      </c>
      <c r="AE26" s="93">
        <v>0</v>
      </c>
      <c r="AF26" s="93">
        <v>0</v>
      </c>
      <c r="AG26" s="93">
        <v>0</v>
      </c>
      <c r="AH26" s="93">
        <v>0</v>
      </c>
      <c r="AI26" s="93">
        <v>0</v>
      </c>
      <c r="AJ26" s="93">
        <v>0</v>
      </c>
      <c r="AK26" s="93">
        <v>0</v>
      </c>
      <c r="AL26" s="93">
        <v>0</v>
      </c>
      <c r="AM26" s="93">
        <v>0</v>
      </c>
      <c r="AN26" s="93">
        <v>0</v>
      </c>
      <c r="AO26" s="93">
        <v>0</v>
      </c>
      <c r="AP26" s="93">
        <v>0</v>
      </c>
      <c r="AQ26" s="93">
        <v>0</v>
      </c>
      <c r="AR26" s="93">
        <v>0</v>
      </c>
      <c r="AS26" s="93">
        <v>0</v>
      </c>
      <c r="AT26" s="93">
        <v>0</v>
      </c>
      <c r="AU26" s="93">
        <v>0</v>
      </c>
      <c r="AV26" s="93">
        <v>0</v>
      </c>
      <c r="AW26" s="93">
        <v>0</v>
      </c>
      <c r="AX26" s="93">
        <v>0</v>
      </c>
      <c r="AY26" s="93">
        <v>0</v>
      </c>
      <c r="AZ26" s="93">
        <v>0</v>
      </c>
      <c r="BA26" s="93">
        <v>0</v>
      </c>
      <c r="BB26" s="93">
        <v>0</v>
      </c>
      <c r="BC26" s="93">
        <v>0</v>
      </c>
      <c r="BD26" s="93">
        <v>0</v>
      </c>
      <c r="BE26" s="93">
        <v>0</v>
      </c>
      <c r="BF26" s="93">
        <v>0</v>
      </c>
      <c r="BG26" s="93">
        <v>0</v>
      </c>
      <c r="BH26" s="93">
        <v>0</v>
      </c>
      <c r="BI26" s="93">
        <v>0</v>
      </c>
      <c r="BJ26" s="93">
        <v>0</v>
      </c>
      <c r="BK26" s="93">
        <v>0</v>
      </c>
      <c r="BL26" s="93">
        <v>0</v>
      </c>
      <c r="BM26" s="93">
        <v>0</v>
      </c>
      <c r="BN26" s="93">
        <v>0</v>
      </c>
      <c r="BO26" s="93">
        <v>0</v>
      </c>
      <c r="BP26" s="93">
        <v>0</v>
      </c>
      <c r="BQ26" s="93">
        <v>0</v>
      </c>
      <c r="BR26" s="93">
        <v>0</v>
      </c>
      <c r="BS26" s="93">
        <v>0</v>
      </c>
      <c r="BT26" s="256">
        <v>2488517.1352104167</v>
      </c>
      <c r="BU26" s="94">
        <v>2740642.180304097</v>
      </c>
      <c r="BV26" s="95">
        <v>0</v>
      </c>
      <c r="BW26" s="94">
        <v>2740642.180304097</v>
      </c>
      <c r="BX26" s="256">
        <v>5229159.3155145133</v>
      </c>
      <c r="BY26" s="200">
        <v>845754.88510299835</v>
      </c>
      <c r="BZ26" s="98">
        <v>132762.31336752814</v>
      </c>
      <c r="CA26" s="424">
        <v>183640.18014427365</v>
      </c>
      <c r="CB26" s="256">
        <v>6391316.6941293143</v>
      </c>
    </row>
    <row r="27" spans="1:80" s="37" customFormat="1" ht="13.5" customHeight="1" x14ac:dyDescent="0.35">
      <c r="A27" s="21"/>
      <c r="B27" s="118" t="s">
        <v>97</v>
      </c>
      <c r="C27" s="120" t="s">
        <v>245</v>
      </c>
      <c r="D27" s="76" t="s">
        <v>137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110773.41882599999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">
        <v>0</v>
      </c>
      <c r="AE27" s="93">
        <v>0</v>
      </c>
      <c r="AF27" s="93">
        <v>0</v>
      </c>
      <c r="AG27" s="93">
        <v>0</v>
      </c>
      <c r="AH27" s="93">
        <v>0</v>
      </c>
      <c r="AI27" s="93">
        <v>0</v>
      </c>
      <c r="AJ27" s="93">
        <v>0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93">
        <v>0</v>
      </c>
      <c r="AQ27" s="93">
        <v>0</v>
      </c>
      <c r="AR27" s="93">
        <v>0</v>
      </c>
      <c r="AS27" s="93">
        <v>0</v>
      </c>
      <c r="AT27" s="93">
        <v>0</v>
      </c>
      <c r="AU27" s="93">
        <v>0</v>
      </c>
      <c r="AV27" s="93">
        <v>0</v>
      </c>
      <c r="AW27" s="93">
        <v>0</v>
      </c>
      <c r="AX27" s="93">
        <v>0</v>
      </c>
      <c r="AY27" s="93">
        <v>0</v>
      </c>
      <c r="AZ27" s="93">
        <v>0</v>
      </c>
      <c r="BA27" s="93">
        <v>0</v>
      </c>
      <c r="BB27" s="93">
        <v>0</v>
      </c>
      <c r="BC27" s="93">
        <v>0</v>
      </c>
      <c r="BD27" s="93">
        <v>0</v>
      </c>
      <c r="BE27" s="93">
        <v>0</v>
      </c>
      <c r="BF27" s="93">
        <v>0</v>
      </c>
      <c r="BG27" s="93">
        <v>0</v>
      </c>
      <c r="BH27" s="93">
        <v>0</v>
      </c>
      <c r="BI27" s="93">
        <v>0</v>
      </c>
      <c r="BJ27" s="93">
        <v>0</v>
      </c>
      <c r="BK27" s="93">
        <v>0</v>
      </c>
      <c r="BL27" s="93">
        <v>0</v>
      </c>
      <c r="BM27" s="93">
        <v>0</v>
      </c>
      <c r="BN27" s="93">
        <v>0</v>
      </c>
      <c r="BO27" s="93">
        <v>0</v>
      </c>
      <c r="BP27" s="93">
        <v>0</v>
      </c>
      <c r="BQ27" s="93">
        <v>0</v>
      </c>
      <c r="BR27" s="93">
        <v>0</v>
      </c>
      <c r="BS27" s="93">
        <v>0</v>
      </c>
      <c r="BT27" s="256">
        <v>110773.41882599999</v>
      </c>
      <c r="BU27" s="94">
        <v>805558.37288022623</v>
      </c>
      <c r="BV27" s="95">
        <v>0</v>
      </c>
      <c r="BW27" s="94">
        <v>805558.37288022623</v>
      </c>
      <c r="BX27" s="256">
        <v>916331.79170622618</v>
      </c>
      <c r="BY27" s="200">
        <v>137003.57550404634</v>
      </c>
      <c r="BZ27" s="98">
        <v>27269.296802963556</v>
      </c>
      <c r="CA27" s="424">
        <v>13201.060728966102</v>
      </c>
      <c r="CB27" s="256">
        <v>1093805.7247422021</v>
      </c>
    </row>
    <row r="28" spans="1:80" s="37" customFormat="1" ht="13.5" customHeight="1" x14ac:dyDescent="0.35">
      <c r="A28" s="21"/>
      <c r="B28" s="118" t="s">
        <v>191</v>
      </c>
      <c r="C28" s="120" t="s">
        <v>246</v>
      </c>
      <c r="D28" s="76" t="s">
        <v>138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  <c r="R28" s="93">
        <v>0</v>
      </c>
      <c r="S28" s="93">
        <v>0</v>
      </c>
      <c r="T28" s="93">
        <v>0</v>
      </c>
      <c r="U28" s="93">
        <v>0</v>
      </c>
      <c r="V28" s="93">
        <v>0</v>
      </c>
      <c r="W28" s="93">
        <v>0</v>
      </c>
      <c r="X28" s="93">
        <v>749721.52306309273</v>
      </c>
      <c r="Y28" s="93">
        <v>0</v>
      </c>
      <c r="Z28" s="93">
        <v>0</v>
      </c>
      <c r="AA28" s="93">
        <v>0</v>
      </c>
      <c r="AB28" s="93">
        <v>0</v>
      </c>
      <c r="AC28" s="93">
        <v>0</v>
      </c>
      <c r="AD28" s="93">
        <v>0</v>
      </c>
      <c r="AE28" s="93">
        <v>0</v>
      </c>
      <c r="AF28" s="93">
        <v>0</v>
      </c>
      <c r="AG28" s="93">
        <v>0</v>
      </c>
      <c r="AH28" s="93">
        <v>0</v>
      </c>
      <c r="AI28" s="93">
        <v>0</v>
      </c>
      <c r="AJ28" s="93">
        <v>0</v>
      </c>
      <c r="AK28" s="93">
        <v>0</v>
      </c>
      <c r="AL28" s="93">
        <v>0</v>
      </c>
      <c r="AM28" s="93">
        <v>0</v>
      </c>
      <c r="AN28" s="93">
        <v>0</v>
      </c>
      <c r="AO28" s="93">
        <v>0</v>
      </c>
      <c r="AP28" s="93">
        <v>0</v>
      </c>
      <c r="AQ28" s="93">
        <v>0</v>
      </c>
      <c r="AR28" s="93">
        <v>0</v>
      </c>
      <c r="AS28" s="93">
        <v>0</v>
      </c>
      <c r="AT28" s="93">
        <v>0</v>
      </c>
      <c r="AU28" s="93">
        <v>0</v>
      </c>
      <c r="AV28" s="93">
        <v>0</v>
      </c>
      <c r="AW28" s="93">
        <v>0</v>
      </c>
      <c r="AX28" s="93">
        <v>0</v>
      </c>
      <c r="AY28" s="93">
        <v>0</v>
      </c>
      <c r="AZ28" s="93">
        <v>0</v>
      </c>
      <c r="BA28" s="93">
        <v>0</v>
      </c>
      <c r="BB28" s="93">
        <v>0</v>
      </c>
      <c r="BC28" s="93">
        <v>0</v>
      </c>
      <c r="BD28" s="93">
        <v>0</v>
      </c>
      <c r="BE28" s="93">
        <v>0</v>
      </c>
      <c r="BF28" s="93">
        <v>0</v>
      </c>
      <c r="BG28" s="93">
        <v>0</v>
      </c>
      <c r="BH28" s="93">
        <v>0</v>
      </c>
      <c r="BI28" s="93">
        <v>0</v>
      </c>
      <c r="BJ28" s="93">
        <v>0</v>
      </c>
      <c r="BK28" s="93">
        <v>0</v>
      </c>
      <c r="BL28" s="93">
        <v>0</v>
      </c>
      <c r="BM28" s="93">
        <v>0</v>
      </c>
      <c r="BN28" s="93">
        <v>0</v>
      </c>
      <c r="BO28" s="93">
        <v>0</v>
      </c>
      <c r="BP28" s="93">
        <v>0</v>
      </c>
      <c r="BQ28" s="93">
        <v>0</v>
      </c>
      <c r="BR28" s="93">
        <v>0</v>
      </c>
      <c r="BS28" s="93">
        <v>0</v>
      </c>
      <c r="BT28" s="256">
        <v>749721.52306309273</v>
      </c>
      <c r="BU28" s="94">
        <v>641998.68873048713</v>
      </c>
      <c r="BV28" s="95">
        <v>0</v>
      </c>
      <c r="BW28" s="94">
        <v>641998.68873048713</v>
      </c>
      <c r="BX28" s="256">
        <v>1391720.2117935799</v>
      </c>
      <c r="BY28" s="200">
        <v>292580.20517396549</v>
      </c>
      <c r="BZ28" s="98">
        <v>56196.193958988864</v>
      </c>
      <c r="CA28" s="424">
        <v>184575.52615029295</v>
      </c>
      <c r="CB28" s="256">
        <v>1925072.1370768272</v>
      </c>
    </row>
    <row r="29" spans="1:80" s="37" customFormat="1" ht="13.5" customHeight="1" x14ac:dyDescent="0.35">
      <c r="A29" s="21"/>
      <c r="B29" s="118" t="s">
        <v>192</v>
      </c>
      <c r="C29" s="120" t="s">
        <v>247</v>
      </c>
      <c r="D29" s="76" t="s">
        <v>291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1938375.0010992538</v>
      </c>
      <c r="Z29" s="93">
        <v>0</v>
      </c>
      <c r="AA29" s="93">
        <v>0</v>
      </c>
      <c r="AB29" s="93">
        <v>0</v>
      </c>
      <c r="AC29" s="93">
        <v>0</v>
      </c>
      <c r="AD29" s="93">
        <v>0</v>
      </c>
      <c r="AE29" s="93">
        <v>0</v>
      </c>
      <c r="AF29" s="93">
        <v>0</v>
      </c>
      <c r="AG29" s="93">
        <v>0</v>
      </c>
      <c r="AH29" s="93">
        <v>0</v>
      </c>
      <c r="AI29" s="93">
        <v>0</v>
      </c>
      <c r="AJ29" s="93">
        <v>0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0</v>
      </c>
      <c r="AQ29" s="93">
        <v>0</v>
      </c>
      <c r="AR29" s="93">
        <v>0</v>
      </c>
      <c r="AS29" s="93">
        <v>0</v>
      </c>
      <c r="AT29" s="93">
        <v>0</v>
      </c>
      <c r="AU29" s="93">
        <v>0</v>
      </c>
      <c r="AV29" s="93">
        <v>0</v>
      </c>
      <c r="AW29" s="93">
        <v>0</v>
      </c>
      <c r="AX29" s="93">
        <v>0</v>
      </c>
      <c r="AY29" s="93">
        <v>0</v>
      </c>
      <c r="AZ29" s="93">
        <v>0</v>
      </c>
      <c r="BA29" s="93">
        <v>0</v>
      </c>
      <c r="BB29" s="93">
        <v>0</v>
      </c>
      <c r="BC29" s="93">
        <v>0</v>
      </c>
      <c r="BD29" s="93">
        <v>0</v>
      </c>
      <c r="BE29" s="93">
        <v>0</v>
      </c>
      <c r="BF29" s="93">
        <v>0</v>
      </c>
      <c r="BG29" s="93">
        <v>0</v>
      </c>
      <c r="BH29" s="93">
        <v>0</v>
      </c>
      <c r="BI29" s="93">
        <v>0</v>
      </c>
      <c r="BJ29" s="93">
        <v>0</v>
      </c>
      <c r="BK29" s="93">
        <v>0</v>
      </c>
      <c r="BL29" s="93">
        <v>0</v>
      </c>
      <c r="BM29" s="93">
        <v>0</v>
      </c>
      <c r="BN29" s="93">
        <v>0</v>
      </c>
      <c r="BO29" s="93">
        <v>0</v>
      </c>
      <c r="BP29" s="93">
        <v>0</v>
      </c>
      <c r="BQ29" s="93">
        <v>0</v>
      </c>
      <c r="BR29" s="93">
        <v>0</v>
      </c>
      <c r="BS29" s="93">
        <v>0</v>
      </c>
      <c r="BT29" s="256">
        <v>1938375.0010992538</v>
      </c>
      <c r="BU29" s="94">
        <v>330442.37265844614</v>
      </c>
      <c r="BV29" s="95">
        <v>0</v>
      </c>
      <c r="BW29" s="94">
        <v>330442.37265844614</v>
      </c>
      <c r="BX29" s="256">
        <v>2268817.3737577</v>
      </c>
      <c r="BY29" s="200">
        <v>618243.39685891464</v>
      </c>
      <c r="BZ29" s="98">
        <v>127185.31701113396</v>
      </c>
      <c r="CA29" s="424">
        <v>255336.68173373755</v>
      </c>
      <c r="CB29" s="256">
        <v>3269582.7693614862</v>
      </c>
    </row>
    <row r="30" spans="1:80" s="37" customFormat="1" ht="13.5" customHeight="1" x14ac:dyDescent="0.35">
      <c r="A30" s="21"/>
      <c r="B30" s="118" t="s">
        <v>95</v>
      </c>
      <c r="C30" s="120" t="s">
        <v>243</v>
      </c>
      <c r="D30" s="76" t="s">
        <v>140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  <c r="X30" s="93">
        <v>0</v>
      </c>
      <c r="Y30" s="93">
        <v>0</v>
      </c>
      <c r="Z30" s="93">
        <v>1363429.3655338036</v>
      </c>
      <c r="AA30" s="93">
        <v>0</v>
      </c>
      <c r="AB30" s="93">
        <v>0</v>
      </c>
      <c r="AC30" s="93">
        <v>0</v>
      </c>
      <c r="AD30" s="93">
        <v>0</v>
      </c>
      <c r="AE30" s="93">
        <v>0</v>
      </c>
      <c r="AF30" s="93">
        <v>0</v>
      </c>
      <c r="AG30" s="93">
        <v>0</v>
      </c>
      <c r="AH30" s="93">
        <v>0</v>
      </c>
      <c r="AI30" s="93">
        <v>0</v>
      </c>
      <c r="AJ30" s="93">
        <v>0</v>
      </c>
      <c r="AK30" s="93">
        <v>0</v>
      </c>
      <c r="AL30" s="93">
        <v>0</v>
      </c>
      <c r="AM30" s="93">
        <v>0</v>
      </c>
      <c r="AN30" s="93">
        <v>0</v>
      </c>
      <c r="AO30" s="93">
        <v>0</v>
      </c>
      <c r="AP30" s="93">
        <v>0</v>
      </c>
      <c r="AQ30" s="93">
        <v>0</v>
      </c>
      <c r="AR30" s="93">
        <v>0</v>
      </c>
      <c r="AS30" s="93">
        <v>0</v>
      </c>
      <c r="AT30" s="93">
        <v>0</v>
      </c>
      <c r="AU30" s="93">
        <v>0</v>
      </c>
      <c r="AV30" s="93">
        <v>0</v>
      </c>
      <c r="AW30" s="93">
        <v>0</v>
      </c>
      <c r="AX30" s="93">
        <v>0</v>
      </c>
      <c r="AY30" s="93">
        <v>0</v>
      </c>
      <c r="AZ30" s="93">
        <v>0</v>
      </c>
      <c r="BA30" s="93">
        <v>0</v>
      </c>
      <c r="BB30" s="93">
        <v>0</v>
      </c>
      <c r="BC30" s="93">
        <v>0</v>
      </c>
      <c r="BD30" s="93">
        <v>0</v>
      </c>
      <c r="BE30" s="93">
        <v>0</v>
      </c>
      <c r="BF30" s="93">
        <v>0</v>
      </c>
      <c r="BG30" s="93">
        <v>0</v>
      </c>
      <c r="BH30" s="93">
        <v>0</v>
      </c>
      <c r="BI30" s="93">
        <v>0</v>
      </c>
      <c r="BJ30" s="93">
        <v>0</v>
      </c>
      <c r="BK30" s="93">
        <v>0</v>
      </c>
      <c r="BL30" s="93">
        <v>0</v>
      </c>
      <c r="BM30" s="93">
        <v>0</v>
      </c>
      <c r="BN30" s="93">
        <v>0</v>
      </c>
      <c r="BO30" s="93">
        <v>0</v>
      </c>
      <c r="BP30" s="93">
        <v>0</v>
      </c>
      <c r="BQ30" s="93">
        <v>0</v>
      </c>
      <c r="BR30" s="93">
        <v>0</v>
      </c>
      <c r="BS30" s="93">
        <v>0</v>
      </c>
      <c r="BT30" s="256">
        <v>1363429.3655338036</v>
      </c>
      <c r="BU30" s="94">
        <v>1792348.9520232591</v>
      </c>
      <c r="BV30" s="95">
        <v>0</v>
      </c>
      <c r="BW30" s="94">
        <v>1792348.9520232591</v>
      </c>
      <c r="BX30" s="256">
        <v>3155778.317557063</v>
      </c>
      <c r="BY30" s="200">
        <v>922128.70649191434</v>
      </c>
      <c r="BZ30" s="98">
        <v>214813.9444733838</v>
      </c>
      <c r="CA30" s="424">
        <v>91663.066251922573</v>
      </c>
      <c r="CB30" s="256">
        <v>4384384.0347742839</v>
      </c>
    </row>
    <row r="31" spans="1:80" s="37" customFormat="1" ht="13.5" customHeight="1" x14ac:dyDescent="0.35">
      <c r="A31" s="21"/>
      <c r="B31" s="118" t="s">
        <v>96</v>
      </c>
      <c r="C31" s="120" t="s">
        <v>248</v>
      </c>
      <c r="D31" s="76" t="s">
        <v>141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  <c r="X31" s="93">
        <v>0</v>
      </c>
      <c r="Y31" s="93">
        <v>0</v>
      </c>
      <c r="Z31" s="93">
        <v>0</v>
      </c>
      <c r="AA31" s="93">
        <v>896842.34595470398</v>
      </c>
      <c r="AB31" s="93">
        <v>0</v>
      </c>
      <c r="AC31" s="93">
        <v>0</v>
      </c>
      <c r="AD31" s="93">
        <v>0</v>
      </c>
      <c r="AE31" s="93">
        <v>0</v>
      </c>
      <c r="AF31" s="93">
        <v>0</v>
      </c>
      <c r="AG31" s="93">
        <v>0</v>
      </c>
      <c r="AH31" s="93">
        <v>0</v>
      </c>
      <c r="AI31" s="93">
        <v>0</v>
      </c>
      <c r="AJ31" s="93">
        <v>0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93">
        <v>0</v>
      </c>
      <c r="AQ31" s="93">
        <v>0</v>
      </c>
      <c r="AR31" s="93">
        <v>0</v>
      </c>
      <c r="AS31" s="93">
        <v>0</v>
      </c>
      <c r="AT31" s="93">
        <v>0</v>
      </c>
      <c r="AU31" s="93">
        <v>0</v>
      </c>
      <c r="AV31" s="93">
        <v>0</v>
      </c>
      <c r="AW31" s="93">
        <v>0</v>
      </c>
      <c r="AX31" s="93">
        <v>0</v>
      </c>
      <c r="AY31" s="93">
        <v>0</v>
      </c>
      <c r="AZ31" s="93">
        <v>0</v>
      </c>
      <c r="BA31" s="93">
        <v>0</v>
      </c>
      <c r="BB31" s="93">
        <v>0</v>
      </c>
      <c r="BC31" s="93">
        <v>0</v>
      </c>
      <c r="BD31" s="93">
        <v>0</v>
      </c>
      <c r="BE31" s="93">
        <v>0</v>
      </c>
      <c r="BF31" s="93">
        <v>0</v>
      </c>
      <c r="BG31" s="93">
        <v>0</v>
      </c>
      <c r="BH31" s="93">
        <v>0</v>
      </c>
      <c r="BI31" s="93">
        <v>0</v>
      </c>
      <c r="BJ31" s="93">
        <v>0</v>
      </c>
      <c r="BK31" s="93">
        <v>0</v>
      </c>
      <c r="BL31" s="93">
        <v>0</v>
      </c>
      <c r="BM31" s="93">
        <v>0</v>
      </c>
      <c r="BN31" s="93">
        <v>0</v>
      </c>
      <c r="BO31" s="93">
        <v>0</v>
      </c>
      <c r="BP31" s="93">
        <v>0</v>
      </c>
      <c r="BQ31" s="93">
        <v>0</v>
      </c>
      <c r="BR31" s="93">
        <v>0</v>
      </c>
      <c r="BS31" s="93">
        <v>0</v>
      </c>
      <c r="BT31" s="256">
        <v>896842.34595470398</v>
      </c>
      <c r="BU31" s="94">
        <v>599537.41774905485</v>
      </c>
      <c r="BV31" s="95">
        <v>0</v>
      </c>
      <c r="BW31" s="94">
        <v>599537.41774905485</v>
      </c>
      <c r="BX31" s="256">
        <v>1496379.7637037588</v>
      </c>
      <c r="BY31" s="200">
        <v>291472.00553683488</v>
      </c>
      <c r="BZ31" s="98">
        <v>59699.085471399914</v>
      </c>
      <c r="CA31" s="424">
        <v>106389.49977709798</v>
      </c>
      <c r="CB31" s="256">
        <v>1953940.3544890916</v>
      </c>
    </row>
    <row r="32" spans="1:80" s="37" customFormat="1" ht="13.5" customHeight="1" x14ac:dyDescent="0.35">
      <c r="A32" s="21"/>
      <c r="B32" s="118" t="s">
        <v>98</v>
      </c>
      <c r="C32" s="120" t="s">
        <v>244</v>
      </c>
      <c r="D32" s="76" t="s">
        <v>142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22186.852105999998</v>
      </c>
      <c r="AC32" s="93">
        <v>0</v>
      </c>
      <c r="AD32" s="93">
        <v>0</v>
      </c>
      <c r="AE32" s="93">
        <v>0</v>
      </c>
      <c r="AF32" s="93">
        <v>0</v>
      </c>
      <c r="AG32" s="93">
        <v>0</v>
      </c>
      <c r="AH32" s="93">
        <v>0</v>
      </c>
      <c r="AI32" s="93">
        <v>0</v>
      </c>
      <c r="AJ32" s="93">
        <v>0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0</v>
      </c>
      <c r="AR32" s="93">
        <v>0</v>
      </c>
      <c r="AS32" s="93">
        <v>0</v>
      </c>
      <c r="AT32" s="93">
        <v>0</v>
      </c>
      <c r="AU32" s="93">
        <v>0</v>
      </c>
      <c r="AV32" s="93">
        <v>0</v>
      </c>
      <c r="AW32" s="93">
        <v>0</v>
      </c>
      <c r="AX32" s="93">
        <v>0</v>
      </c>
      <c r="AY32" s="93">
        <v>0</v>
      </c>
      <c r="AZ32" s="93">
        <v>0</v>
      </c>
      <c r="BA32" s="93">
        <v>0</v>
      </c>
      <c r="BB32" s="93">
        <v>0</v>
      </c>
      <c r="BC32" s="93">
        <v>0</v>
      </c>
      <c r="BD32" s="93">
        <v>0</v>
      </c>
      <c r="BE32" s="93">
        <v>0</v>
      </c>
      <c r="BF32" s="93">
        <v>0</v>
      </c>
      <c r="BG32" s="93">
        <v>0</v>
      </c>
      <c r="BH32" s="93">
        <v>0</v>
      </c>
      <c r="BI32" s="93">
        <v>0</v>
      </c>
      <c r="BJ32" s="93">
        <v>0</v>
      </c>
      <c r="BK32" s="93">
        <v>0</v>
      </c>
      <c r="BL32" s="93">
        <v>0</v>
      </c>
      <c r="BM32" s="93">
        <v>0</v>
      </c>
      <c r="BN32" s="93">
        <v>0</v>
      </c>
      <c r="BO32" s="93">
        <v>0</v>
      </c>
      <c r="BP32" s="93">
        <v>0</v>
      </c>
      <c r="BQ32" s="93">
        <v>0</v>
      </c>
      <c r="BR32" s="93">
        <v>0</v>
      </c>
      <c r="BS32" s="93">
        <v>0</v>
      </c>
      <c r="BT32" s="256">
        <v>22186.852105999998</v>
      </c>
      <c r="BU32" s="94">
        <v>872811.83571410575</v>
      </c>
      <c r="BV32" s="95">
        <v>0</v>
      </c>
      <c r="BW32" s="94">
        <v>872811.83571410575</v>
      </c>
      <c r="BX32" s="256">
        <v>894998.6878201057</v>
      </c>
      <c r="BY32" s="200">
        <v>173006.32927252917</v>
      </c>
      <c r="BZ32" s="98">
        <v>31720.351995699239</v>
      </c>
      <c r="CA32" s="424">
        <v>103446.47622370641</v>
      </c>
      <c r="CB32" s="256">
        <v>1203171.8453120408</v>
      </c>
    </row>
    <row r="33" spans="1:80" s="37" customFormat="1" ht="13.5" customHeight="1" x14ac:dyDescent="0.35">
      <c r="A33" s="21"/>
      <c r="B33" s="118" t="s">
        <v>99</v>
      </c>
      <c r="C33" s="120" t="s">
        <v>249</v>
      </c>
      <c r="D33" s="76" t="s">
        <v>143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309730.09405700001</v>
      </c>
      <c r="AD33" s="93">
        <v>0</v>
      </c>
      <c r="AE33" s="93">
        <v>0</v>
      </c>
      <c r="AF33" s="93">
        <v>0</v>
      </c>
      <c r="AG33" s="93">
        <v>0</v>
      </c>
      <c r="AH33" s="93">
        <v>0</v>
      </c>
      <c r="AI33" s="93">
        <v>0</v>
      </c>
      <c r="AJ33" s="93">
        <v>0</v>
      </c>
      <c r="AK33" s="93">
        <v>0</v>
      </c>
      <c r="AL33" s="93">
        <v>0</v>
      </c>
      <c r="AM33" s="93">
        <v>0</v>
      </c>
      <c r="AN33" s="93">
        <v>0</v>
      </c>
      <c r="AO33" s="93">
        <v>0</v>
      </c>
      <c r="AP33" s="93">
        <v>0</v>
      </c>
      <c r="AQ33" s="93">
        <v>0</v>
      </c>
      <c r="AR33" s="93">
        <v>0</v>
      </c>
      <c r="AS33" s="93">
        <v>0</v>
      </c>
      <c r="AT33" s="93">
        <v>0</v>
      </c>
      <c r="AU33" s="93">
        <v>0</v>
      </c>
      <c r="AV33" s="93">
        <v>0</v>
      </c>
      <c r="AW33" s="93">
        <v>0</v>
      </c>
      <c r="AX33" s="93">
        <v>0</v>
      </c>
      <c r="AY33" s="93">
        <v>0</v>
      </c>
      <c r="AZ33" s="93">
        <v>0</v>
      </c>
      <c r="BA33" s="93">
        <v>0</v>
      </c>
      <c r="BB33" s="93">
        <v>0</v>
      </c>
      <c r="BC33" s="93">
        <v>0</v>
      </c>
      <c r="BD33" s="93">
        <v>0</v>
      </c>
      <c r="BE33" s="93">
        <v>0</v>
      </c>
      <c r="BF33" s="93">
        <v>0</v>
      </c>
      <c r="BG33" s="93">
        <v>0</v>
      </c>
      <c r="BH33" s="93">
        <v>0</v>
      </c>
      <c r="BI33" s="93">
        <v>0</v>
      </c>
      <c r="BJ33" s="93">
        <v>0</v>
      </c>
      <c r="BK33" s="93">
        <v>0</v>
      </c>
      <c r="BL33" s="93">
        <v>0</v>
      </c>
      <c r="BM33" s="93">
        <v>0</v>
      </c>
      <c r="BN33" s="93">
        <v>0</v>
      </c>
      <c r="BO33" s="93">
        <v>0</v>
      </c>
      <c r="BP33" s="93">
        <v>0</v>
      </c>
      <c r="BQ33" s="93">
        <v>0</v>
      </c>
      <c r="BR33" s="93">
        <v>0</v>
      </c>
      <c r="BS33" s="93">
        <v>0</v>
      </c>
      <c r="BT33" s="256">
        <v>309730.09405700001</v>
      </c>
      <c r="BU33" s="94">
        <v>997948.76338093262</v>
      </c>
      <c r="BV33" s="95">
        <v>0</v>
      </c>
      <c r="BW33" s="94">
        <v>997948.76338093262</v>
      </c>
      <c r="BX33" s="256">
        <v>1307678.8574379326</v>
      </c>
      <c r="BY33" s="200">
        <v>288806.44995539048</v>
      </c>
      <c r="BZ33" s="98">
        <v>45460.274530015173</v>
      </c>
      <c r="CA33" s="424">
        <v>172958.56439238921</v>
      </c>
      <c r="CB33" s="256">
        <v>1814904.1463157276</v>
      </c>
    </row>
    <row r="34" spans="1:80" s="37" customFormat="1" ht="13.5" customHeight="1" x14ac:dyDescent="0.35">
      <c r="A34" s="21"/>
      <c r="B34" s="118" t="s">
        <v>193</v>
      </c>
      <c r="C34" s="120" t="s">
        <v>242</v>
      </c>
      <c r="D34" s="76" t="s">
        <v>144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93">
        <v>0</v>
      </c>
      <c r="V34" s="93">
        <v>0</v>
      </c>
      <c r="W34" s="93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0</v>
      </c>
      <c r="AC34" s="93">
        <v>0</v>
      </c>
      <c r="AD34" s="93">
        <v>239402.898082</v>
      </c>
      <c r="AE34" s="93">
        <v>0</v>
      </c>
      <c r="AF34" s="93">
        <v>0</v>
      </c>
      <c r="AG34" s="93">
        <v>0</v>
      </c>
      <c r="AH34" s="93">
        <v>0</v>
      </c>
      <c r="AI34" s="93">
        <v>0</v>
      </c>
      <c r="AJ34" s="93">
        <v>0</v>
      </c>
      <c r="AK34" s="93">
        <v>0</v>
      </c>
      <c r="AL34" s="93">
        <v>0</v>
      </c>
      <c r="AM34" s="93">
        <v>0</v>
      </c>
      <c r="AN34" s="93">
        <v>0</v>
      </c>
      <c r="AO34" s="93">
        <v>0</v>
      </c>
      <c r="AP34" s="93">
        <v>0</v>
      </c>
      <c r="AQ34" s="93">
        <v>0</v>
      </c>
      <c r="AR34" s="93">
        <v>0</v>
      </c>
      <c r="AS34" s="93">
        <v>0</v>
      </c>
      <c r="AT34" s="93">
        <v>0</v>
      </c>
      <c r="AU34" s="93">
        <v>0</v>
      </c>
      <c r="AV34" s="93">
        <v>0</v>
      </c>
      <c r="AW34" s="93">
        <v>0</v>
      </c>
      <c r="AX34" s="93">
        <v>0</v>
      </c>
      <c r="AY34" s="93">
        <v>0</v>
      </c>
      <c r="AZ34" s="93">
        <v>0</v>
      </c>
      <c r="BA34" s="93">
        <v>0</v>
      </c>
      <c r="BB34" s="93">
        <v>0</v>
      </c>
      <c r="BC34" s="93">
        <v>0</v>
      </c>
      <c r="BD34" s="93">
        <v>0</v>
      </c>
      <c r="BE34" s="93">
        <v>0</v>
      </c>
      <c r="BF34" s="93">
        <v>0</v>
      </c>
      <c r="BG34" s="93">
        <v>0</v>
      </c>
      <c r="BH34" s="93">
        <v>0</v>
      </c>
      <c r="BI34" s="93">
        <v>0</v>
      </c>
      <c r="BJ34" s="93">
        <v>0</v>
      </c>
      <c r="BK34" s="93">
        <v>0</v>
      </c>
      <c r="BL34" s="93">
        <v>0</v>
      </c>
      <c r="BM34" s="93">
        <v>0</v>
      </c>
      <c r="BN34" s="93">
        <v>0</v>
      </c>
      <c r="BO34" s="93">
        <v>0</v>
      </c>
      <c r="BP34" s="93">
        <v>0</v>
      </c>
      <c r="BQ34" s="93">
        <v>0</v>
      </c>
      <c r="BR34" s="93">
        <v>0</v>
      </c>
      <c r="BS34" s="93">
        <v>0</v>
      </c>
      <c r="BT34" s="256">
        <v>239402.898082</v>
      </c>
      <c r="BU34" s="94">
        <v>2150248.8493736736</v>
      </c>
      <c r="BV34" s="95">
        <v>0</v>
      </c>
      <c r="BW34" s="94">
        <v>2150248.8493736736</v>
      </c>
      <c r="BX34" s="256">
        <v>2389651.7474556738</v>
      </c>
      <c r="BY34" s="200">
        <v>479899.9488000173</v>
      </c>
      <c r="BZ34" s="98">
        <v>92090.455014068008</v>
      </c>
      <c r="CA34" s="424">
        <v>397952.72915124707</v>
      </c>
      <c r="CB34" s="256">
        <v>3359594.8804210061</v>
      </c>
    </row>
    <row r="35" spans="1:80" s="37" customFormat="1" ht="13.5" customHeight="1" x14ac:dyDescent="0.35">
      <c r="A35" s="21"/>
      <c r="B35" s="118" t="s">
        <v>194</v>
      </c>
      <c r="C35" s="120" t="s">
        <v>250</v>
      </c>
      <c r="D35" s="76" t="s">
        <v>145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">
        <v>0</v>
      </c>
      <c r="AE35" s="93">
        <v>137257.45371923642</v>
      </c>
      <c r="AF35" s="93">
        <v>0</v>
      </c>
      <c r="AG35" s="93">
        <v>0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0</v>
      </c>
      <c r="AQ35" s="93">
        <v>0</v>
      </c>
      <c r="AR35" s="93">
        <v>0</v>
      </c>
      <c r="AS35" s="93">
        <v>0</v>
      </c>
      <c r="AT35" s="93">
        <v>0</v>
      </c>
      <c r="AU35" s="93">
        <v>0</v>
      </c>
      <c r="AV35" s="93">
        <v>0</v>
      </c>
      <c r="AW35" s="93">
        <v>0</v>
      </c>
      <c r="AX35" s="93">
        <v>0</v>
      </c>
      <c r="AY35" s="93">
        <v>0</v>
      </c>
      <c r="AZ35" s="93">
        <v>0</v>
      </c>
      <c r="BA35" s="93">
        <v>0</v>
      </c>
      <c r="BB35" s="93">
        <v>0</v>
      </c>
      <c r="BC35" s="93">
        <v>0</v>
      </c>
      <c r="BD35" s="93">
        <v>0</v>
      </c>
      <c r="BE35" s="93">
        <v>0</v>
      </c>
      <c r="BF35" s="93">
        <v>0</v>
      </c>
      <c r="BG35" s="93">
        <v>0</v>
      </c>
      <c r="BH35" s="93">
        <v>0</v>
      </c>
      <c r="BI35" s="93">
        <v>0</v>
      </c>
      <c r="BJ35" s="93">
        <v>0</v>
      </c>
      <c r="BK35" s="93">
        <v>0</v>
      </c>
      <c r="BL35" s="93">
        <v>0</v>
      </c>
      <c r="BM35" s="93">
        <v>0</v>
      </c>
      <c r="BN35" s="93">
        <v>0</v>
      </c>
      <c r="BO35" s="93">
        <v>0</v>
      </c>
      <c r="BP35" s="93">
        <v>0</v>
      </c>
      <c r="BQ35" s="93">
        <v>0</v>
      </c>
      <c r="BR35" s="93">
        <v>0</v>
      </c>
      <c r="BS35" s="93">
        <v>0</v>
      </c>
      <c r="BT35" s="256">
        <v>137257.45371923642</v>
      </c>
      <c r="BU35" s="94">
        <v>1572259.8722831032</v>
      </c>
      <c r="BV35" s="95">
        <v>0</v>
      </c>
      <c r="BW35" s="94">
        <v>1572259.8722831032</v>
      </c>
      <c r="BX35" s="256">
        <v>1709517.3260023396</v>
      </c>
      <c r="BY35" s="200">
        <v>408541.27575953299</v>
      </c>
      <c r="BZ35" s="98">
        <v>69478.043473679922</v>
      </c>
      <c r="CA35" s="424">
        <v>380981.14397093176</v>
      </c>
      <c r="CB35" s="256">
        <v>2568517.7892064843</v>
      </c>
    </row>
    <row r="36" spans="1:80" s="37" customFormat="1" ht="13.5" customHeight="1" x14ac:dyDescent="0.35">
      <c r="A36" s="21"/>
      <c r="B36" s="118" t="s">
        <v>195</v>
      </c>
      <c r="C36" s="120" t="s">
        <v>251</v>
      </c>
      <c r="D36" s="110" t="s">
        <v>146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93">
        <v>0</v>
      </c>
      <c r="AC36" s="93">
        <v>0</v>
      </c>
      <c r="AD36" s="93">
        <v>0</v>
      </c>
      <c r="AE36" s="93">
        <v>0</v>
      </c>
      <c r="AF36" s="93">
        <v>281679.30575432489</v>
      </c>
      <c r="AG36" s="93">
        <v>0</v>
      </c>
      <c r="AH36" s="93">
        <v>0</v>
      </c>
      <c r="AI36" s="93">
        <v>0</v>
      </c>
      <c r="AJ36" s="93">
        <v>0</v>
      </c>
      <c r="AK36" s="93">
        <v>0</v>
      </c>
      <c r="AL36" s="93">
        <v>0</v>
      </c>
      <c r="AM36" s="93">
        <v>0</v>
      </c>
      <c r="AN36" s="93">
        <v>0</v>
      </c>
      <c r="AO36" s="93">
        <v>0</v>
      </c>
      <c r="AP36" s="93">
        <v>0</v>
      </c>
      <c r="AQ36" s="93">
        <v>0</v>
      </c>
      <c r="AR36" s="93">
        <v>0</v>
      </c>
      <c r="AS36" s="93">
        <v>0</v>
      </c>
      <c r="AT36" s="93">
        <v>0</v>
      </c>
      <c r="AU36" s="93">
        <v>0</v>
      </c>
      <c r="AV36" s="93">
        <v>0</v>
      </c>
      <c r="AW36" s="93">
        <v>0</v>
      </c>
      <c r="AX36" s="93">
        <v>0</v>
      </c>
      <c r="AY36" s="93">
        <v>0</v>
      </c>
      <c r="AZ36" s="93">
        <v>0</v>
      </c>
      <c r="BA36" s="93">
        <v>0</v>
      </c>
      <c r="BB36" s="93">
        <v>0</v>
      </c>
      <c r="BC36" s="93">
        <v>0</v>
      </c>
      <c r="BD36" s="93">
        <v>0</v>
      </c>
      <c r="BE36" s="93">
        <v>0</v>
      </c>
      <c r="BF36" s="93">
        <v>0</v>
      </c>
      <c r="BG36" s="93">
        <v>0</v>
      </c>
      <c r="BH36" s="93">
        <v>0</v>
      </c>
      <c r="BI36" s="93">
        <v>0</v>
      </c>
      <c r="BJ36" s="93">
        <v>0</v>
      </c>
      <c r="BK36" s="93">
        <v>0</v>
      </c>
      <c r="BL36" s="93">
        <v>0</v>
      </c>
      <c r="BM36" s="93">
        <v>0</v>
      </c>
      <c r="BN36" s="93">
        <v>0</v>
      </c>
      <c r="BO36" s="93">
        <v>0</v>
      </c>
      <c r="BP36" s="93">
        <v>0</v>
      </c>
      <c r="BQ36" s="93">
        <v>0</v>
      </c>
      <c r="BR36" s="93">
        <v>0</v>
      </c>
      <c r="BS36" s="93">
        <v>0</v>
      </c>
      <c r="BT36" s="256">
        <v>281679.30575432489</v>
      </c>
      <c r="BU36" s="94">
        <v>544400.55620758841</v>
      </c>
      <c r="BV36" s="95">
        <v>0</v>
      </c>
      <c r="BW36" s="94">
        <v>544400.55620758841</v>
      </c>
      <c r="BX36" s="256">
        <v>826079.8619619133</v>
      </c>
      <c r="BY36" s="200">
        <v>150062.16302013004</v>
      </c>
      <c r="BZ36" s="98">
        <v>24617.855011599288</v>
      </c>
      <c r="CA36" s="424">
        <v>105434.82392264796</v>
      </c>
      <c r="CB36" s="256">
        <v>1106194.7039162905</v>
      </c>
    </row>
    <row r="37" spans="1:80" s="37" customFormat="1" ht="13.5" customHeight="1" x14ac:dyDescent="0.35">
      <c r="A37" s="21"/>
      <c r="B37" s="118" t="s">
        <v>196</v>
      </c>
      <c r="C37" s="120" t="s">
        <v>252</v>
      </c>
      <c r="D37" s="111" t="s">
        <v>147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8418.9013338959649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">
        <v>0</v>
      </c>
      <c r="AE37" s="93">
        <v>0</v>
      </c>
      <c r="AF37" s="93">
        <v>0</v>
      </c>
      <c r="AG37" s="93">
        <v>1759296.4573669247</v>
      </c>
      <c r="AH37" s="93">
        <v>0</v>
      </c>
      <c r="AI37" s="93">
        <v>0</v>
      </c>
      <c r="AJ37" s="93">
        <v>0</v>
      </c>
      <c r="AK37" s="93">
        <v>0</v>
      </c>
      <c r="AL37" s="93">
        <v>0</v>
      </c>
      <c r="AM37" s="93">
        <v>0</v>
      </c>
      <c r="AN37" s="93">
        <v>0</v>
      </c>
      <c r="AO37" s="93">
        <v>0</v>
      </c>
      <c r="AP37" s="93">
        <v>0</v>
      </c>
      <c r="AQ37" s="93">
        <v>0</v>
      </c>
      <c r="AR37" s="93">
        <v>0</v>
      </c>
      <c r="AS37" s="93">
        <v>0</v>
      </c>
      <c r="AT37" s="93">
        <v>0</v>
      </c>
      <c r="AU37" s="93">
        <v>0</v>
      </c>
      <c r="AV37" s="93">
        <v>0</v>
      </c>
      <c r="AW37" s="93">
        <v>0</v>
      </c>
      <c r="AX37" s="93">
        <v>0</v>
      </c>
      <c r="AY37" s="93">
        <v>0</v>
      </c>
      <c r="AZ37" s="93">
        <v>0</v>
      </c>
      <c r="BA37" s="93">
        <v>0</v>
      </c>
      <c r="BB37" s="93">
        <v>0</v>
      </c>
      <c r="BC37" s="93">
        <v>0</v>
      </c>
      <c r="BD37" s="93">
        <v>0</v>
      </c>
      <c r="BE37" s="93">
        <v>0</v>
      </c>
      <c r="BF37" s="93">
        <v>0</v>
      </c>
      <c r="BG37" s="93">
        <v>0</v>
      </c>
      <c r="BH37" s="93">
        <v>0</v>
      </c>
      <c r="BI37" s="93">
        <v>0</v>
      </c>
      <c r="BJ37" s="93">
        <v>0</v>
      </c>
      <c r="BK37" s="93">
        <v>0</v>
      </c>
      <c r="BL37" s="93">
        <v>0</v>
      </c>
      <c r="BM37" s="93">
        <v>0</v>
      </c>
      <c r="BN37" s="93">
        <v>0</v>
      </c>
      <c r="BO37" s="93">
        <v>0</v>
      </c>
      <c r="BP37" s="93">
        <v>0</v>
      </c>
      <c r="BQ37" s="93">
        <v>0</v>
      </c>
      <c r="BR37" s="93">
        <v>0</v>
      </c>
      <c r="BS37" s="93">
        <v>0</v>
      </c>
      <c r="BT37" s="256">
        <v>1767715.3587008207</v>
      </c>
      <c r="BU37" s="94">
        <v>59378.634109599145</v>
      </c>
      <c r="BV37" s="95">
        <v>0</v>
      </c>
      <c r="BW37" s="94">
        <v>59378.634109599145</v>
      </c>
      <c r="BX37" s="256">
        <v>1827093.9928104198</v>
      </c>
      <c r="BY37" s="200">
        <v>359427.02926798351</v>
      </c>
      <c r="BZ37" s="98">
        <v>72057.999865250007</v>
      </c>
      <c r="CA37" s="424">
        <v>114836.63127242051</v>
      </c>
      <c r="CB37" s="256">
        <v>2373415.6532160738</v>
      </c>
    </row>
    <row r="38" spans="1:80" s="37" customFormat="1" ht="13.5" customHeight="1" x14ac:dyDescent="0.35">
      <c r="A38" s="21"/>
      <c r="B38" s="118" t="s">
        <v>197</v>
      </c>
      <c r="C38" s="120" t="s">
        <v>253</v>
      </c>
      <c r="D38" s="111" t="s">
        <v>148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21015.284224268948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93">
        <v>0</v>
      </c>
      <c r="AG38" s="93">
        <v>0</v>
      </c>
      <c r="AH38" s="93">
        <v>1142669.7943155167</v>
      </c>
      <c r="AI38" s="93">
        <v>0</v>
      </c>
      <c r="AJ38" s="93">
        <v>0</v>
      </c>
      <c r="AK38" s="93">
        <v>0</v>
      </c>
      <c r="AL38" s="93">
        <v>0</v>
      </c>
      <c r="AM38" s="93">
        <v>0</v>
      </c>
      <c r="AN38" s="93">
        <v>0</v>
      </c>
      <c r="AO38" s="93">
        <v>0</v>
      </c>
      <c r="AP38" s="93">
        <v>0</v>
      </c>
      <c r="AQ38" s="93">
        <v>0</v>
      </c>
      <c r="AR38" s="93">
        <v>0</v>
      </c>
      <c r="AS38" s="93">
        <v>0</v>
      </c>
      <c r="AT38" s="93">
        <v>0</v>
      </c>
      <c r="AU38" s="93">
        <v>0</v>
      </c>
      <c r="AV38" s="93">
        <v>0</v>
      </c>
      <c r="AW38" s="93">
        <v>0</v>
      </c>
      <c r="AX38" s="93">
        <v>0</v>
      </c>
      <c r="AY38" s="93">
        <v>0</v>
      </c>
      <c r="AZ38" s="93">
        <v>0</v>
      </c>
      <c r="BA38" s="93">
        <v>0</v>
      </c>
      <c r="BB38" s="93">
        <v>0</v>
      </c>
      <c r="BC38" s="93">
        <v>0</v>
      </c>
      <c r="BD38" s="93">
        <v>0</v>
      </c>
      <c r="BE38" s="93">
        <v>0</v>
      </c>
      <c r="BF38" s="93">
        <v>0</v>
      </c>
      <c r="BG38" s="93">
        <v>0</v>
      </c>
      <c r="BH38" s="93">
        <v>0</v>
      </c>
      <c r="BI38" s="93">
        <v>0</v>
      </c>
      <c r="BJ38" s="93">
        <v>0</v>
      </c>
      <c r="BK38" s="93">
        <v>0</v>
      </c>
      <c r="BL38" s="93">
        <v>0</v>
      </c>
      <c r="BM38" s="93">
        <v>0</v>
      </c>
      <c r="BN38" s="93">
        <v>0</v>
      </c>
      <c r="BO38" s="93">
        <v>0</v>
      </c>
      <c r="BP38" s="93">
        <v>0</v>
      </c>
      <c r="BQ38" s="93">
        <v>0</v>
      </c>
      <c r="BR38" s="93">
        <v>0</v>
      </c>
      <c r="BS38" s="93">
        <v>0</v>
      </c>
      <c r="BT38" s="256">
        <v>1163685.0785397857</v>
      </c>
      <c r="BU38" s="94">
        <v>398764.51857101714</v>
      </c>
      <c r="BV38" s="95">
        <v>0</v>
      </c>
      <c r="BW38" s="94">
        <v>398764.51857101714</v>
      </c>
      <c r="BX38" s="256">
        <v>1562449.5971108028</v>
      </c>
      <c r="BY38" s="200">
        <v>268060.64745119086</v>
      </c>
      <c r="BZ38" s="98">
        <v>43275.760738345649</v>
      </c>
      <c r="CA38" s="424">
        <v>68416.124545798171</v>
      </c>
      <c r="CB38" s="256">
        <v>1942202.1298461372</v>
      </c>
    </row>
    <row r="39" spans="1:80" s="37" customFormat="1" ht="13.5" customHeight="1" x14ac:dyDescent="0.35">
      <c r="A39" s="21"/>
      <c r="B39" s="118" t="s">
        <v>198</v>
      </c>
      <c r="C39" s="120" t="s">
        <v>254</v>
      </c>
      <c r="D39" s="111" t="s">
        <v>149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93">
        <v>0</v>
      </c>
      <c r="AG39" s="93">
        <v>0</v>
      </c>
      <c r="AH39" s="93">
        <v>0</v>
      </c>
      <c r="AI39" s="93">
        <v>1175231.5352459159</v>
      </c>
      <c r="AJ39" s="93">
        <v>0</v>
      </c>
      <c r="AK39" s="93">
        <v>0</v>
      </c>
      <c r="AL39" s="93">
        <v>0</v>
      </c>
      <c r="AM39" s="93">
        <v>0</v>
      </c>
      <c r="AN39" s="93">
        <v>1002024.9463810059</v>
      </c>
      <c r="AO39" s="93">
        <v>0</v>
      </c>
      <c r="AP39" s="93">
        <v>559076.95512840163</v>
      </c>
      <c r="AQ39" s="93">
        <v>0</v>
      </c>
      <c r="AR39" s="93">
        <v>0</v>
      </c>
      <c r="AS39" s="93">
        <v>0</v>
      </c>
      <c r="AT39" s="93">
        <v>0</v>
      </c>
      <c r="AU39" s="93">
        <v>0</v>
      </c>
      <c r="AV39" s="93">
        <v>0</v>
      </c>
      <c r="AW39" s="93">
        <v>0</v>
      </c>
      <c r="AX39" s="93">
        <v>0</v>
      </c>
      <c r="AY39" s="93">
        <v>0</v>
      </c>
      <c r="AZ39" s="93">
        <v>0</v>
      </c>
      <c r="BA39" s="93">
        <v>0</v>
      </c>
      <c r="BB39" s="93">
        <v>0</v>
      </c>
      <c r="BC39" s="93">
        <v>0</v>
      </c>
      <c r="BD39" s="93">
        <v>0</v>
      </c>
      <c r="BE39" s="93">
        <v>0</v>
      </c>
      <c r="BF39" s="93">
        <v>0</v>
      </c>
      <c r="BG39" s="93">
        <v>0</v>
      </c>
      <c r="BH39" s="93">
        <v>0</v>
      </c>
      <c r="BI39" s="93">
        <v>0</v>
      </c>
      <c r="BJ39" s="93">
        <v>0</v>
      </c>
      <c r="BK39" s="93">
        <v>0</v>
      </c>
      <c r="BL39" s="93">
        <v>0</v>
      </c>
      <c r="BM39" s="93">
        <v>0</v>
      </c>
      <c r="BN39" s="93">
        <v>0</v>
      </c>
      <c r="BO39" s="93">
        <v>0</v>
      </c>
      <c r="BP39" s="93">
        <v>0</v>
      </c>
      <c r="BQ39" s="93">
        <v>71524.054726279035</v>
      </c>
      <c r="BR39" s="93">
        <v>0</v>
      </c>
      <c r="BS39" s="93">
        <v>0</v>
      </c>
      <c r="BT39" s="256">
        <v>2807857.4914816022</v>
      </c>
      <c r="BU39" s="94">
        <v>0</v>
      </c>
      <c r="BV39" s="95">
        <v>0</v>
      </c>
      <c r="BW39" s="94">
        <v>0</v>
      </c>
      <c r="BX39" s="256">
        <v>2807857.4914816022</v>
      </c>
      <c r="BY39" s="200">
        <v>656191.86381535651</v>
      </c>
      <c r="BZ39" s="98">
        <v>115798.56420270997</v>
      </c>
      <c r="CA39" s="424">
        <v>193215.47080101405</v>
      </c>
      <c r="CB39" s="256">
        <v>3773063.3903006827</v>
      </c>
    </row>
    <row r="40" spans="1:80" s="37" customFormat="1" ht="13.5" customHeight="1" x14ac:dyDescent="0.35">
      <c r="A40" s="21"/>
      <c r="B40" s="118" t="s">
        <v>199</v>
      </c>
      <c r="C40" s="120" t="s">
        <v>255</v>
      </c>
      <c r="D40" s="110" t="s">
        <v>150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93">
        <v>0</v>
      </c>
      <c r="AI40" s="93">
        <v>0</v>
      </c>
      <c r="AJ40" s="93">
        <v>2024131.3053701501</v>
      </c>
      <c r="AK40" s="93">
        <v>0</v>
      </c>
      <c r="AL40" s="93">
        <v>0</v>
      </c>
      <c r="AM40" s="93">
        <v>0</v>
      </c>
      <c r="AN40" s="93">
        <v>0</v>
      </c>
      <c r="AO40" s="93">
        <v>0</v>
      </c>
      <c r="AP40" s="93">
        <v>0</v>
      </c>
      <c r="AQ40" s="93">
        <v>0</v>
      </c>
      <c r="AR40" s="93">
        <v>0</v>
      </c>
      <c r="AS40" s="93">
        <v>0</v>
      </c>
      <c r="AT40" s="93">
        <v>0</v>
      </c>
      <c r="AU40" s="93">
        <v>0</v>
      </c>
      <c r="AV40" s="93">
        <v>0</v>
      </c>
      <c r="AW40" s="93">
        <v>0</v>
      </c>
      <c r="AX40" s="93">
        <v>0</v>
      </c>
      <c r="AY40" s="93">
        <v>0</v>
      </c>
      <c r="AZ40" s="93">
        <v>0</v>
      </c>
      <c r="BA40" s="93">
        <v>0</v>
      </c>
      <c r="BB40" s="93">
        <v>0</v>
      </c>
      <c r="BC40" s="93">
        <v>0</v>
      </c>
      <c r="BD40" s="93">
        <v>0</v>
      </c>
      <c r="BE40" s="93">
        <v>0</v>
      </c>
      <c r="BF40" s="93">
        <v>0</v>
      </c>
      <c r="BG40" s="93">
        <v>0</v>
      </c>
      <c r="BH40" s="93">
        <v>0</v>
      </c>
      <c r="BI40" s="93">
        <v>0</v>
      </c>
      <c r="BJ40" s="93">
        <v>0</v>
      </c>
      <c r="BK40" s="93">
        <v>0</v>
      </c>
      <c r="BL40" s="93">
        <v>0</v>
      </c>
      <c r="BM40" s="93">
        <v>0</v>
      </c>
      <c r="BN40" s="93">
        <v>0</v>
      </c>
      <c r="BO40" s="93">
        <v>0</v>
      </c>
      <c r="BP40" s="93">
        <v>0</v>
      </c>
      <c r="BQ40" s="93">
        <v>0</v>
      </c>
      <c r="BR40" s="93">
        <v>0</v>
      </c>
      <c r="BS40" s="93">
        <v>0</v>
      </c>
      <c r="BT40" s="256">
        <v>2024131.3053701501</v>
      </c>
      <c r="BU40" s="94">
        <v>44.486659822626052</v>
      </c>
      <c r="BV40" s="95">
        <v>0</v>
      </c>
      <c r="BW40" s="94">
        <v>44.486659822626052</v>
      </c>
      <c r="BX40" s="256">
        <v>2024175.7920299727</v>
      </c>
      <c r="BY40" s="200">
        <v>0</v>
      </c>
      <c r="BZ40" s="98">
        <v>0</v>
      </c>
      <c r="CA40" s="424">
        <v>85888.991182706231</v>
      </c>
      <c r="CB40" s="256">
        <v>2110064.783212679</v>
      </c>
    </row>
    <row r="41" spans="1:80" s="37" customFormat="1" ht="13.5" customHeight="1" x14ac:dyDescent="0.35">
      <c r="A41" s="21"/>
      <c r="B41" s="118" t="s">
        <v>200</v>
      </c>
      <c r="C41" s="120" t="s">
        <v>256</v>
      </c>
      <c r="D41" s="110" t="s">
        <v>151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">
        <v>0</v>
      </c>
      <c r="AE41" s="93">
        <v>0</v>
      </c>
      <c r="AF41" s="93">
        <v>0</v>
      </c>
      <c r="AG41" s="93">
        <v>0</v>
      </c>
      <c r="AH41" s="93">
        <v>0</v>
      </c>
      <c r="AI41" s="93">
        <v>0</v>
      </c>
      <c r="AJ41" s="93">
        <v>0</v>
      </c>
      <c r="AK41" s="93">
        <v>1027984.5626474894</v>
      </c>
      <c r="AL41" s="93">
        <v>0</v>
      </c>
      <c r="AM41" s="93">
        <v>0</v>
      </c>
      <c r="AN41" s="93">
        <v>0</v>
      </c>
      <c r="AO41" s="93">
        <v>0</v>
      </c>
      <c r="AP41" s="93">
        <v>0</v>
      </c>
      <c r="AQ41" s="93">
        <v>0</v>
      </c>
      <c r="AR41" s="93">
        <v>0</v>
      </c>
      <c r="AS41" s="93">
        <v>0</v>
      </c>
      <c r="AT41" s="93">
        <v>0</v>
      </c>
      <c r="AU41" s="93">
        <v>0</v>
      </c>
      <c r="AV41" s="93">
        <v>0</v>
      </c>
      <c r="AW41" s="93">
        <v>0</v>
      </c>
      <c r="AX41" s="93">
        <v>0</v>
      </c>
      <c r="AY41" s="93">
        <v>0</v>
      </c>
      <c r="AZ41" s="93">
        <v>0</v>
      </c>
      <c r="BA41" s="93">
        <v>0</v>
      </c>
      <c r="BB41" s="93">
        <v>0</v>
      </c>
      <c r="BC41" s="93">
        <v>0</v>
      </c>
      <c r="BD41" s="93">
        <v>0</v>
      </c>
      <c r="BE41" s="93">
        <v>0</v>
      </c>
      <c r="BF41" s="93">
        <v>0</v>
      </c>
      <c r="BG41" s="93">
        <v>0</v>
      </c>
      <c r="BH41" s="93">
        <v>0</v>
      </c>
      <c r="BI41" s="93">
        <v>0</v>
      </c>
      <c r="BJ41" s="93">
        <v>0</v>
      </c>
      <c r="BK41" s="93">
        <v>0</v>
      </c>
      <c r="BL41" s="93">
        <v>0</v>
      </c>
      <c r="BM41" s="93">
        <v>0</v>
      </c>
      <c r="BN41" s="93">
        <v>0</v>
      </c>
      <c r="BO41" s="93">
        <v>0</v>
      </c>
      <c r="BP41" s="93">
        <v>0</v>
      </c>
      <c r="BQ41" s="93">
        <v>0</v>
      </c>
      <c r="BR41" s="93">
        <v>0</v>
      </c>
      <c r="BS41" s="93">
        <v>0</v>
      </c>
      <c r="BT41" s="256">
        <v>1027984.5626474894</v>
      </c>
      <c r="BU41" s="94">
        <v>0</v>
      </c>
      <c r="BV41" s="95">
        <v>0</v>
      </c>
      <c r="BW41" s="94">
        <v>0</v>
      </c>
      <c r="BX41" s="256">
        <v>1027984.5626474894</v>
      </c>
      <c r="BY41" s="200">
        <v>0</v>
      </c>
      <c r="BZ41" s="98">
        <v>0</v>
      </c>
      <c r="CA41" s="424">
        <v>24534.544239348572</v>
      </c>
      <c r="CB41" s="256">
        <v>1052519.1068868379</v>
      </c>
    </row>
    <row r="42" spans="1:80" s="37" customFormat="1" ht="13.5" customHeight="1" x14ac:dyDescent="0.35">
      <c r="A42" s="21"/>
      <c r="B42" s="118" t="s">
        <v>201</v>
      </c>
      <c r="C42" s="120" t="s">
        <v>293</v>
      </c>
      <c r="D42" s="110" t="s">
        <v>292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v>0</v>
      </c>
      <c r="V42" s="93">
        <v>0</v>
      </c>
      <c r="W42" s="93">
        <v>0</v>
      </c>
      <c r="X42" s="93">
        <v>0</v>
      </c>
      <c r="Y42" s="93">
        <v>0</v>
      </c>
      <c r="Z42" s="93">
        <v>0</v>
      </c>
      <c r="AA42" s="93">
        <v>0</v>
      </c>
      <c r="AB42" s="93">
        <v>0</v>
      </c>
      <c r="AC42" s="93">
        <v>0</v>
      </c>
      <c r="AD42" s="93">
        <v>0</v>
      </c>
      <c r="AE42" s="93">
        <v>0</v>
      </c>
      <c r="AF42" s="93">
        <v>0</v>
      </c>
      <c r="AG42" s="93">
        <v>0</v>
      </c>
      <c r="AH42" s="93">
        <v>0</v>
      </c>
      <c r="AI42" s="93">
        <v>0</v>
      </c>
      <c r="AJ42" s="93">
        <v>0</v>
      </c>
      <c r="AK42" s="93">
        <v>0</v>
      </c>
      <c r="AL42" s="93">
        <v>51365.141162184795</v>
      </c>
      <c r="AM42" s="93">
        <v>0</v>
      </c>
      <c r="AN42" s="93">
        <v>0</v>
      </c>
      <c r="AO42" s="93">
        <v>0</v>
      </c>
      <c r="AP42" s="93">
        <v>0</v>
      </c>
      <c r="AQ42" s="93">
        <v>0</v>
      </c>
      <c r="AR42" s="93">
        <v>0</v>
      </c>
      <c r="AS42" s="93">
        <v>0</v>
      </c>
      <c r="AT42" s="93">
        <v>0</v>
      </c>
      <c r="AU42" s="93">
        <v>0</v>
      </c>
      <c r="AV42" s="93">
        <v>0</v>
      </c>
      <c r="AW42" s="93">
        <v>0</v>
      </c>
      <c r="AX42" s="93">
        <v>0</v>
      </c>
      <c r="AY42" s="93">
        <v>0</v>
      </c>
      <c r="AZ42" s="93">
        <v>0</v>
      </c>
      <c r="BA42" s="93">
        <v>0</v>
      </c>
      <c r="BB42" s="93">
        <v>0</v>
      </c>
      <c r="BC42" s="93">
        <v>0</v>
      </c>
      <c r="BD42" s="93">
        <v>0</v>
      </c>
      <c r="BE42" s="93">
        <v>0</v>
      </c>
      <c r="BF42" s="93">
        <v>0</v>
      </c>
      <c r="BG42" s="93">
        <v>0</v>
      </c>
      <c r="BH42" s="93">
        <v>0</v>
      </c>
      <c r="BI42" s="93">
        <v>0</v>
      </c>
      <c r="BJ42" s="93">
        <v>0</v>
      </c>
      <c r="BK42" s="93">
        <v>0</v>
      </c>
      <c r="BL42" s="93">
        <v>0</v>
      </c>
      <c r="BM42" s="93">
        <v>0</v>
      </c>
      <c r="BN42" s="93">
        <v>0</v>
      </c>
      <c r="BO42" s="93">
        <v>0</v>
      </c>
      <c r="BP42" s="93">
        <v>0</v>
      </c>
      <c r="BQ42" s="93">
        <v>0</v>
      </c>
      <c r="BR42" s="93">
        <v>0</v>
      </c>
      <c r="BS42" s="93">
        <v>0</v>
      </c>
      <c r="BT42" s="256">
        <v>51365.141162184795</v>
      </c>
      <c r="BU42" s="94">
        <v>15875.283328604899</v>
      </c>
      <c r="BV42" s="95">
        <v>0</v>
      </c>
      <c r="BW42" s="94">
        <v>15875.283328604899</v>
      </c>
      <c r="BX42" s="256">
        <v>67240.424490789708</v>
      </c>
      <c r="BY42" s="200">
        <v>0</v>
      </c>
      <c r="BZ42" s="98">
        <v>0</v>
      </c>
      <c r="CA42" s="424">
        <v>258.06130390029153</v>
      </c>
      <c r="CB42" s="256">
        <v>67498.485794690001</v>
      </c>
    </row>
    <row r="43" spans="1:80" s="37" customFormat="1" ht="13.5" customHeight="1" x14ac:dyDescent="0.35">
      <c r="A43" s="21"/>
      <c r="B43" s="118" t="s">
        <v>202</v>
      </c>
      <c r="C43" s="120" t="s">
        <v>299</v>
      </c>
      <c r="D43" s="110" t="s">
        <v>152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3">
        <v>0</v>
      </c>
      <c r="AL43" s="93">
        <v>0</v>
      </c>
      <c r="AM43" s="93">
        <v>43005991.652278706</v>
      </c>
      <c r="AN43" s="93">
        <v>0</v>
      </c>
      <c r="AO43" s="93">
        <v>0</v>
      </c>
      <c r="AP43" s="93">
        <v>0</v>
      </c>
      <c r="AQ43" s="93">
        <v>0</v>
      </c>
      <c r="AR43" s="93">
        <v>0</v>
      </c>
      <c r="AS43" s="93">
        <v>0</v>
      </c>
      <c r="AT43" s="93">
        <v>0</v>
      </c>
      <c r="AU43" s="93">
        <v>0</v>
      </c>
      <c r="AV43" s="93">
        <v>0</v>
      </c>
      <c r="AW43" s="93">
        <v>0</v>
      </c>
      <c r="AX43" s="93">
        <v>0</v>
      </c>
      <c r="AY43" s="93">
        <v>0</v>
      </c>
      <c r="AZ43" s="93">
        <v>0</v>
      </c>
      <c r="BA43" s="93">
        <v>0</v>
      </c>
      <c r="BB43" s="93">
        <v>0</v>
      </c>
      <c r="BC43" s="93">
        <v>0</v>
      </c>
      <c r="BD43" s="93">
        <v>0</v>
      </c>
      <c r="BE43" s="93">
        <v>0</v>
      </c>
      <c r="BF43" s="93">
        <v>0</v>
      </c>
      <c r="BG43" s="93">
        <v>0</v>
      </c>
      <c r="BH43" s="93">
        <v>0</v>
      </c>
      <c r="BI43" s="93">
        <v>0</v>
      </c>
      <c r="BJ43" s="93">
        <v>0</v>
      </c>
      <c r="BK43" s="93">
        <v>0</v>
      </c>
      <c r="BL43" s="93">
        <v>0</v>
      </c>
      <c r="BM43" s="93">
        <v>0</v>
      </c>
      <c r="BN43" s="93">
        <v>0</v>
      </c>
      <c r="BO43" s="93">
        <v>0</v>
      </c>
      <c r="BP43" s="93">
        <v>0</v>
      </c>
      <c r="BQ43" s="93">
        <v>0</v>
      </c>
      <c r="BR43" s="93">
        <v>0</v>
      </c>
      <c r="BS43" s="93">
        <v>0</v>
      </c>
      <c r="BT43" s="256">
        <v>43005991.652278706</v>
      </c>
      <c r="BU43" s="94">
        <v>76546.167076189071</v>
      </c>
      <c r="BV43" s="95">
        <v>0</v>
      </c>
      <c r="BW43" s="94">
        <v>76546.167076189071</v>
      </c>
      <c r="BX43" s="256">
        <v>43082537.819354892</v>
      </c>
      <c r="BY43" s="200">
        <v>0</v>
      </c>
      <c r="BZ43" s="98">
        <v>0</v>
      </c>
      <c r="CA43" s="424">
        <v>0</v>
      </c>
      <c r="CB43" s="256">
        <v>43082537.819354892</v>
      </c>
    </row>
    <row r="44" spans="1:80" s="37" customFormat="1" ht="13.5" customHeight="1" x14ac:dyDescent="0.35">
      <c r="A44" s="21"/>
      <c r="B44" s="118" t="s">
        <v>203</v>
      </c>
      <c r="C44" s="120" t="s">
        <v>257</v>
      </c>
      <c r="D44" s="110" t="s">
        <v>153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0</v>
      </c>
      <c r="AC44" s="93">
        <v>0</v>
      </c>
      <c r="AD44" s="93">
        <v>0</v>
      </c>
      <c r="AE44" s="93">
        <v>0</v>
      </c>
      <c r="AF44" s="93">
        <v>0</v>
      </c>
      <c r="AG44" s="93">
        <v>0</v>
      </c>
      <c r="AH44" s="93">
        <v>0</v>
      </c>
      <c r="AI44" s="93">
        <v>0</v>
      </c>
      <c r="AJ44" s="93">
        <v>0</v>
      </c>
      <c r="AK44" s="93">
        <v>0</v>
      </c>
      <c r="AL44" s="93">
        <v>0</v>
      </c>
      <c r="AM44" s="93">
        <v>0</v>
      </c>
      <c r="AN44" s="93">
        <v>623431.17828570434</v>
      </c>
      <c r="AO44" s="93">
        <v>0</v>
      </c>
      <c r="AP44" s="93">
        <v>0</v>
      </c>
      <c r="AQ44" s="93">
        <v>0</v>
      </c>
      <c r="AR44" s="93">
        <v>0</v>
      </c>
      <c r="AS44" s="93">
        <v>0</v>
      </c>
      <c r="AT44" s="93">
        <v>0</v>
      </c>
      <c r="AU44" s="93">
        <v>0</v>
      </c>
      <c r="AV44" s="93">
        <v>0</v>
      </c>
      <c r="AW44" s="93">
        <v>0</v>
      </c>
      <c r="AX44" s="93">
        <v>0</v>
      </c>
      <c r="AY44" s="93">
        <v>0</v>
      </c>
      <c r="AZ44" s="93">
        <v>0</v>
      </c>
      <c r="BA44" s="93">
        <v>0</v>
      </c>
      <c r="BB44" s="93">
        <v>0</v>
      </c>
      <c r="BC44" s="93">
        <v>0</v>
      </c>
      <c r="BD44" s="93">
        <v>0</v>
      </c>
      <c r="BE44" s="93">
        <v>0</v>
      </c>
      <c r="BF44" s="93">
        <v>0</v>
      </c>
      <c r="BG44" s="93">
        <v>0</v>
      </c>
      <c r="BH44" s="93">
        <v>0</v>
      </c>
      <c r="BI44" s="93">
        <v>0</v>
      </c>
      <c r="BJ44" s="93">
        <v>0</v>
      </c>
      <c r="BK44" s="93">
        <v>0</v>
      </c>
      <c r="BL44" s="93">
        <v>0</v>
      </c>
      <c r="BM44" s="93">
        <v>0</v>
      </c>
      <c r="BN44" s="93">
        <v>0</v>
      </c>
      <c r="BO44" s="93">
        <v>0</v>
      </c>
      <c r="BP44" s="93">
        <v>0</v>
      </c>
      <c r="BQ44" s="93">
        <v>0</v>
      </c>
      <c r="BR44" s="93">
        <v>0</v>
      </c>
      <c r="BS44" s="93">
        <v>0</v>
      </c>
      <c r="BT44" s="256">
        <v>623431.17828570434</v>
      </c>
      <c r="BU44" s="94">
        <v>0</v>
      </c>
      <c r="BV44" s="95">
        <v>0</v>
      </c>
      <c r="BW44" s="94">
        <v>0</v>
      </c>
      <c r="BX44" s="256">
        <v>623431.17828570434</v>
      </c>
      <c r="BY44" s="200">
        <v>-627500.41258510877</v>
      </c>
      <c r="BZ44" s="98">
        <v>0</v>
      </c>
      <c r="CA44" s="424">
        <v>4069.2342994044325</v>
      </c>
      <c r="CB44" s="256">
        <v>0</v>
      </c>
    </row>
    <row r="45" spans="1:80" s="37" customFormat="1" ht="13.5" customHeight="1" x14ac:dyDescent="0.35">
      <c r="A45" s="21"/>
      <c r="B45" s="118" t="s">
        <v>204</v>
      </c>
      <c r="C45" s="120" t="s">
        <v>258</v>
      </c>
      <c r="D45" s="110" t="s">
        <v>154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93">
        <v>0</v>
      </c>
      <c r="AC45" s="93">
        <v>0</v>
      </c>
      <c r="AD45" s="93">
        <v>0</v>
      </c>
      <c r="AE45" s="93">
        <v>0</v>
      </c>
      <c r="AF45" s="93">
        <v>0</v>
      </c>
      <c r="AG45" s="93">
        <v>0</v>
      </c>
      <c r="AH45" s="93">
        <v>0</v>
      </c>
      <c r="AI45" s="93">
        <v>0</v>
      </c>
      <c r="AJ45" s="93">
        <v>0</v>
      </c>
      <c r="AK45" s="93">
        <v>0</v>
      </c>
      <c r="AL45" s="93">
        <v>0</v>
      </c>
      <c r="AM45" s="93">
        <v>0</v>
      </c>
      <c r="AN45" s="93">
        <v>180094.102306143</v>
      </c>
      <c r="AO45" s="93">
        <v>4987902.9706003089</v>
      </c>
      <c r="AP45" s="93">
        <v>413408.14816055808</v>
      </c>
      <c r="AQ45" s="93">
        <v>0</v>
      </c>
      <c r="AR45" s="93">
        <v>0</v>
      </c>
      <c r="AS45" s="93">
        <v>0</v>
      </c>
      <c r="AT45" s="93">
        <v>0</v>
      </c>
      <c r="AU45" s="93">
        <v>0</v>
      </c>
      <c r="AV45" s="93">
        <v>0</v>
      </c>
      <c r="AW45" s="93">
        <v>0</v>
      </c>
      <c r="AX45" s="93">
        <v>0</v>
      </c>
      <c r="AY45" s="93">
        <v>0</v>
      </c>
      <c r="AZ45" s="93">
        <v>0</v>
      </c>
      <c r="BA45" s="93">
        <v>0</v>
      </c>
      <c r="BB45" s="93">
        <v>0</v>
      </c>
      <c r="BC45" s="93">
        <v>0</v>
      </c>
      <c r="BD45" s="93">
        <v>0</v>
      </c>
      <c r="BE45" s="93">
        <v>0</v>
      </c>
      <c r="BF45" s="93">
        <v>0</v>
      </c>
      <c r="BG45" s="93">
        <v>0</v>
      </c>
      <c r="BH45" s="93">
        <v>0</v>
      </c>
      <c r="BI45" s="93">
        <v>0</v>
      </c>
      <c r="BJ45" s="93">
        <v>0</v>
      </c>
      <c r="BK45" s="93">
        <v>0</v>
      </c>
      <c r="BL45" s="93">
        <v>0</v>
      </c>
      <c r="BM45" s="93">
        <v>0</v>
      </c>
      <c r="BN45" s="93">
        <v>0</v>
      </c>
      <c r="BO45" s="93">
        <v>0</v>
      </c>
      <c r="BP45" s="93">
        <v>0</v>
      </c>
      <c r="BQ45" s="93">
        <v>0</v>
      </c>
      <c r="BR45" s="93">
        <v>0</v>
      </c>
      <c r="BS45" s="93">
        <v>0</v>
      </c>
      <c r="BT45" s="256">
        <v>5581405.2210670104</v>
      </c>
      <c r="BU45" s="94">
        <v>0</v>
      </c>
      <c r="BV45" s="95">
        <v>0</v>
      </c>
      <c r="BW45" s="94">
        <v>0</v>
      </c>
      <c r="BX45" s="256">
        <v>5581405.2210670104</v>
      </c>
      <c r="BY45" s="200">
        <v>-5627400.6728772726</v>
      </c>
      <c r="BZ45" s="98">
        <v>0</v>
      </c>
      <c r="CA45" s="424">
        <v>45995.451810262166</v>
      </c>
      <c r="CB45" s="256">
        <v>0</v>
      </c>
    </row>
    <row r="46" spans="1:80" s="37" customFormat="1" ht="13.5" customHeight="1" x14ac:dyDescent="0.35">
      <c r="A46" s="21"/>
      <c r="B46" s="118" t="s">
        <v>205</v>
      </c>
      <c r="C46" s="120" t="s">
        <v>259</v>
      </c>
      <c r="D46" s="110" t="s">
        <v>155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3">
        <v>0</v>
      </c>
      <c r="AL46" s="93">
        <v>0</v>
      </c>
      <c r="AM46" s="93">
        <v>0</v>
      </c>
      <c r="AN46" s="93">
        <v>577923.17324351799</v>
      </c>
      <c r="AO46" s="93">
        <v>1517964.4748835801</v>
      </c>
      <c r="AP46" s="93">
        <v>9003912.5453098342</v>
      </c>
      <c r="AQ46" s="93">
        <v>0</v>
      </c>
      <c r="AR46" s="93">
        <v>0</v>
      </c>
      <c r="AS46" s="93">
        <v>0</v>
      </c>
      <c r="AT46" s="93">
        <v>0</v>
      </c>
      <c r="AU46" s="93">
        <v>0</v>
      </c>
      <c r="AV46" s="93">
        <v>0</v>
      </c>
      <c r="AW46" s="93">
        <v>0</v>
      </c>
      <c r="AX46" s="93">
        <v>0</v>
      </c>
      <c r="AY46" s="93">
        <v>0</v>
      </c>
      <c r="AZ46" s="93">
        <v>0</v>
      </c>
      <c r="BA46" s="93">
        <v>0</v>
      </c>
      <c r="BB46" s="93">
        <v>0</v>
      </c>
      <c r="BC46" s="93">
        <v>0</v>
      </c>
      <c r="BD46" s="93">
        <v>0</v>
      </c>
      <c r="BE46" s="93">
        <v>0</v>
      </c>
      <c r="BF46" s="93">
        <v>0</v>
      </c>
      <c r="BG46" s="93">
        <v>0</v>
      </c>
      <c r="BH46" s="93">
        <v>0</v>
      </c>
      <c r="BI46" s="93">
        <v>0</v>
      </c>
      <c r="BJ46" s="93">
        <v>0</v>
      </c>
      <c r="BK46" s="93">
        <v>0</v>
      </c>
      <c r="BL46" s="93">
        <v>0</v>
      </c>
      <c r="BM46" s="93">
        <v>0</v>
      </c>
      <c r="BN46" s="93">
        <v>0</v>
      </c>
      <c r="BO46" s="93">
        <v>0</v>
      </c>
      <c r="BP46" s="93">
        <v>0</v>
      </c>
      <c r="BQ46" s="93">
        <v>0</v>
      </c>
      <c r="BR46" s="93">
        <v>0</v>
      </c>
      <c r="BS46" s="93">
        <v>0</v>
      </c>
      <c r="BT46" s="256">
        <v>11099800.193436932</v>
      </c>
      <c r="BU46" s="94">
        <v>0</v>
      </c>
      <c r="BV46" s="95">
        <v>0</v>
      </c>
      <c r="BW46" s="94">
        <v>0</v>
      </c>
      <c r="BX46" s="256">
        <v>11099800.193436932</v>
      </c>
      <c r="BY46" s="200">
        <v>-11099800.193436932</v>
      </c>
      <c r="BZ46" s="98">
        <v>0</v>
      </c>
      <c r="CA46" s="424">
        <v>0</v>
      </c>
      <c r="CB46" s="256">
        <v>0</v>
      </c>
    </row>
    <row r="47" spans="1:80" s="37" customFormat="1" ht="13.5" customHeight="1" x14ac:dyDescent="0.35">
      <c r="A47" s="21"/>
      <c r="B47" s="118" t="s">
        <v>206</v>
      </c>
      <c r="C47" s="120" t="s">
        <v>260</v>
      </c>
      <c r="D47" s="76" t="s">
        <v>156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93">
        <v>0</v>
      </c>
      <c r="AC47" s="93">
        <v>0</v>
      </c>
      <c r="AD47" s="93">
        <v>0</v>
      </c>
      <c r="AE47" s="93">
        <v>0</v>
      </c>
      <c r="AF47" s="93">
        <v>0</v>
      </c>
      <c r="AG47" s="93">
        <v>0</v>
      </c>
      <c r="AH47" s="93">
        <v>0</v>
      </c>
      <c r="AI47" s="93">
        <v>0</v>
      </c>
      <c r="AJ47" s="93">
        <v>0</v>
      </c>
      <c r="AK47" s="93">
        <v>0</v>
      </c>
      <c r="AL47" s="93">
        <v>0</v>
      </c>
      <c r="AM47" s="93">
        <v>0</v>
      </c>
      <c r="AN47" s="93">
        <v>0</v>
      </c>
      <c r="AO47" s="93">
        <v>0</v>
      </c>
      <c r="AP47" s="93">
        <v>0</v>
      </c>
      <c r="AQ47" s="93">
        <v>15577070.676405739</v>
      </c>
      <c r="AR47" s="93">
        <v>0</v>
      </c>
      <c r="AS47" s="93">
        <v>0</v>
      </c>
      <c r="AT47" s="93">
        <v>295227.87671372911</v>
      </c>
      <c r="AU47" s="93">
        <v>0</v>
      </c>
      <c r="AV47" s="93">
        <v>0</v>
      </c>
      <c r="AW47" s="93">
        <v>0</v>
      </c>
      <c r="AX47" s="93">
        <v>0</v>
      </c>
      <c r="AY47" s="93">
        <v>0</v>
      </c>
      <c r="AZ47" s="93">
        <v>0</v>
      </c>
      <c r="BA47" s="93">
        <v>0</v>
      </c>
      <c r="BB47" s="93">
        <v>0</v>
      </c>
      <c r="BC47" s="93">
        <v>0</v>
      </c>
      <c r="BD47" s="93">
        <v>0</v>
      </c>
      <c r="BE47" s="93">
        <v>0</v>
      </c>
      <c r="BF47" s="93">
        <v>0</v>
      </c>
      <c r="BG47" s="93">
        <v>0</v>
      </c>
      <c r="BH47" s="93">
        <v>0</v>
      </c>
      <c r="BI47" s="93">
        <v>0</v>
      </c>
      <c r="BJ47" s="93">
        <v>0</v>
      </c>
      <c r="BK47" s="93">
        <v>0</v>
      </c>
      <c r="BL47" s="93">
        <v>0</v>
      </c>
      <c r="BM47" s="93">
        <v>0</v>
      </c>
      <c r="BN47" s="93">
        <v>0</v>
      </c>
      <c r="BO47" s="93">
        <v>0</v>
      </c>
      <c r="BP47" s="93">
        <v>0</v>
      </c>
      <c r="BQ47" s="93">
        <v>0</v>
      </c>
      <c r="BR47" s="93">
        <v>0</v>
      </c>
      <c r="BS47" s="93">
        <v>0</v>
      </c>
      <c r="BT47" s="256">
        <v>15872298.553119468</v>
      </c>
      <c r="BU47" s="94">
        <v>136125.13075550002</v>
      </c>
      <c r="BV47" s="95">
        <v>-112244.50759742822</v>
      </c>
      <c r="BW47" s="94">
        <v>23880.623158071794</v>
      </c>
      <c r="BX47" s="256">
        <v>15896179.176277539</v>
      </c>
      <c r="BY47" s="200">
        <v>0</v>
      </c>
      <c r="BZ47" s="98">
        <v>-3130766.7303608474</v>
      </c>
      <c r="CA47" s="424">
        <v>266840.96663055883</v>
      </c>
      <c r="CB47" s="256">
        <v>13032253.412547249</v>
      </c>
    </row>
    <row r="48" spans="1:80" s="37" customFormat="1" ht="13.5" customHeight="1" x14ac:dyDescent="0.35">
      <c r="A48" s="21"/>
      <c r="B48" s="118" t="s">
        <v>207</v>
      </c>
      <c r="C48" s="120" t="s">
        <v>261</v>
      </c>
      <c r="D48" s="76" t="s">
        <v>157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93">
        <v>0</v>
      </c>
      <c r="AG48" s="93">
        <v>0</v>
      </c>
      <c r="AH48" s="93">
        <v>0</v>
      </c>
      <c r="AI48" s="93">
        <v>0</v>
      </c>
      <c r="AJ48" s="93">
        <v>0</v>
      </c>
      <c r="AK48" s="93">
        <v>0</v>
      </c>
      <c r="AL48" s="93">
        <v>0</v>
      </c>
      <c r="AM48" s="93">
        <v>0</v>
      </c>
      <c r="AN48" s="93">
        <v>0</v>
      </c>
      <c r="AO48" s="93">
        <v>0</v>
      </c>
      <c r="AP48" s="93">
        <v>0</v>
      </c>
      <c r="AQ48" s="93">
        <v>0</v>
      </c>
      <c r="AR48" s="93">
        <v>766641.13251922012</v>
      </c>
      <c r="AS48" s="93">
        <v>0</v>
      </c>
      <c r="AT48" s="93">
        <v>181411.38493392221</v>
      </c>
      <c r="AU48" s="93">
        <v>0</v>
      </c>
      <c r="AV48" s="93">
        <v>0</v>
      </c>
      <c r="AW48" s="93">
        <v>0</v>
      </c>
      <c r="AX48" s="93">
        <v>0</v>
      </c>
      <c r="AY48" s="93">
        <v>0</v>
      </c>
      <c r="AZ48" s="93">
        <v>0</v>
      </c>
      <c r="BA48" s="93">
        <v>0</v>
      </c>
      <c r="BB48" s="93">
        <v>0</v>
      </c>
      <c r="BC48" s="93">
        <v>0</v>
      </c>
      <c r="BD48" s="93">
        <v>0</v>
      </c>
      <c r="BE48" s="93">
        <v>0</v>
      </c>
      <c r="BF48" s="93">
        <v>0</v>
      </c>
      <c r="BG48" s="93">
        <v>0</v>
      </c>
      <c r="BH48" s="93">
        <v>0</v>
      </c>
      <c r="BI48" s="93">
        <v>0</v>
      </c>
      <c r="BJ48" s="93">
        <v>0</v>
      </c>
      <c r="BK48" s="93">
        <v>0</v>
      </c>
      <c r="BL48" s="93">
        <v>0</v>
      </c>
      <c r="BM48" s="93">
        <v>0</v>
      </c>
      <c r="BN48" s="93">
        <v>0</v>
      </c>
      <c r="BO48" s="93">
        <v>0</v>
      </c>
      <c r="BP48" s="93">
        <v>0</v>
      </c>
      <c r="BQ48" s="93">
        <v>0</v>
      </c>
      <c r="BR48" s="93">
        <v>0</v>
      </c>
      <c r="BS48" s="93">
        <v>0</v>
      </c>
      <c r="BT48" s="256">
        <v>948052.51745314233</v>
      </c>
      <c r="BU48" s="94">
        <v>1202710.8127511588</v>
      </c>
      <c r="BV48" s="95">
        <v>-1109487.929902158</v>
      </c>
      <c r="BW48" s="94">
        <v>93222.88284900086</v>
      </c>
      <c r="BX48" s="256">
        <v>1041275.4003021432</v>
      </c>
      <c r="BY48" s="200">
        <v>0</v>
      </c>
      <c r="BZ48" s="98">
        <v>-73574.448610926731</v>
      </c>
      <c r="CA48" s="424">
        <v>14425.218728573343</v>
      </c>
      <c r="CB48" s="256">
        <v>982126.17041978973</v>
      </c>
    </row>
    <row r="49" spans="1:80" s="37" customFormat="1" ht="13.5" customHeight="1" x14ac:dyDescent="0.35">
      <c r="A49" s="21"/>
      <c r="B49" s="118" t="s">
        <v>208</v>
      </c>
      <c r="C49" s="120" t="s">
        <v>262</v>
      </c>
      <c r="D49" s="76" t="s">
        <v>158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93">
        <v>0</v>
      </c>
      <c r="AG49" s="93">
        <v>0</v>
      </c>
      <c r="AH49" s="93">
        <v>0</v>
      </c>
      <c r="AI49" s="93">
        <v>0</v>
      </c>
      <c r="AJ49" s="93">
        <v>0</v>
      </c>
      <c r="AK49" s="93">
        <v>0</v>
      </c>
      <c r="AL49" s="93">
        <v>0</v>
      </c>
      <c r="AM49" s="93">
        <v>0</v>
      </c>
      <c r="AN49" s="93">
        <v>0</v>
      </c>
      <c r="AO49" s="93">
        <v>0</v>
      </c>
      <c r="AP49" s="93">
        <v>0</v>
      </c>
      <c r="AQ49" s="93">
        <v>0</v>
      </c>
      <c r="AR49" s="93">
        <v>0</v>
      </c>
      <c r="AS49" s="93">
        <v>530568.14228665491</v>
      </c>
      <c r="AT49" s="93">
        <v>10888.029051393976</v>
      </c>
      <c r="AU49" s="93">
        <v>0</v>
      </c>
      <c r="AV49" s="93">
        <v>0</v>
      </c>
      <c r="AW49" s="93">
        <v>0</v>
      </c>
      <c r="AX49" s="93">
        <v>0</v>
      </c>
      <c r="AY49" s="93">
        <v>0</v>
      </c>
      <c r="AZ49" s="93">
        <v>0</v>
      </c>
      <c r="BA49" s="93">
        <v>0</v>
      </c>
      <c r="BB49" s="93">
        <v>0</v>
      </c>
      <c r="BC49" s="93">
        <v>0</v>
      </c>
      <c r="BD49" s="93">
        <v>0</v>
      </c>
      <c r="BE49" s="93">
        <v>0</v>
      </c>
      <c r="BF49" s="93">
        <v>0</v>
      </c>
      <c r="BG49" s="93">
        <v>0</v>
      </c>
      <c r="BH49" s="93">
        <v>0</v>
      </c>
      <c r="BI49" s="93">
        <v>0</v>
      </c>
      <c r="BJ49" s="93">
        <v>0</v>
      </c>
      <c r="BK49" s="93">
        <v>0</v>
      </c>
      <c r="BL49" s="93">
        <v>0</v>
      </c>
      <c r="BM49" s="93">
        <v>0</v>
      </c>
      <c r="BN49" s="93">
        <v>0</v>
      </c>
      <c r="BO49" s="93">
        <v>0</v>
      </c>
      <c r="BP49" s="93">
        <v>0</v>
      </c>
      <c r="BQ49" s="93">
        <v>0</v>
      </c>
      <c r="BR49" s="93">
        <v>0</v>
      </c>
      <c r="BS49" s="93">
        <v>0</v>
      </c>
      <c r="BT49" s="256">
        <v>541456.17133804888</v>
      </c>
      <c r="BU49" s="94">
        <v>126184.84828967632</v>
      </c>
      <c r="BV49" s="95">
        <v>-116404.18014841359</v>
      </c>
      <c r="BW49" s="94">
        <v>9780.6681412627222</v>
      </c>
      <c r="BX49" s="256">
        <v>551236.8394793116</v>
      </c>
      <c r="BY49" s="200">
        <v>0</v>
      </c>
      <c r="BZ49" s="98">
        <v>-16056.377544674033</v>
      </c>
      <c r="CA49" s="424">
        <v>49322.789412320468</v>
      </c>
      <c r="CB49" s="256">
        <v>584503.25134695799</v>
      </c>
    </row>
    <row r="50" spans="1:80" s="37" customFormat="1" ht="13.5" customHeight="1" x14ac:dyDescent="0.35">
      <c r="A50" s="21"/>
      <c r="B50" s="118" t="s">
        <v>209</v>
      </c>
      <c r="C50" s="120" t="s">
        <v>263</v>
      </c>
      <c r="D50" s="76" t="s">
        <v>159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93">
        <v>0</v>
      </c>
      <c r="V50" s="93">
        <v>0</v>
      </c>
      <c r="W50" s="93">
        <v>0</v>
      </c>
      <c r="X50" s="93">
        <v>0</v>
      </c>
      <c r="Y50" s="93">
        <v>0</v>
      </c>
      <c r="Z50" s="93">
        <v>0</v>
      </c>
      <c r="AA50" s="93">
        <v>0</v>
      </c>
      <c r="AB50" s="93">
        <v>0</v>
      </c>
      <c r="AC50" s="93">
        <v>0</v>
      </c>
      <c r="AD50" s="93">
        <v>0</v>
      </c>
      <c r="AE50" s="93">
        <v>0</v>
      </c>
      <c r="AF50" s="93">
        <v>0</v>
      </c>
      <c r="AG50" s="93">
        <v>0</v>
      </c>
      <c r="AH50" s="93">
        <v>0</v>
      </c>
      <c r="AI50" s="93">
        <v>0</v>
      </c>
      <c r="AJ50" s="93">
        <v>0</v>
      </c>
      <c r="AK50" s="93">
        <v>0</v>
      </c>
      <c r="AL50" s="93">
        <v>0</v>
      </c>
      <c r="AM50" s="93">
        <v>0</v>
      </c>
      <c r="AN50" s="93">
        <v>0</v>
      </c>
      <c r="AO50" s="93">
        <v>0</v>
      </c>
      <c r="AP50" s="93">
        <v>0</v>
      </c>
      <c r="AQ50" s="93">
        <v>0</v>
      </c>
      <c r="AR50" s="93">
        <v>0</v>
      </c>
      <c r="AS50" s="93">
        <v>0</v>
      </c>
      <c r="AT50" s="93">
        <v>2367214.4617990553</v>
      </c>
      <c r="AU50" s="93">
        <v>0</v>
      </c>
      <c r="AV50" s="93">
        <v>0</v>
      </c>
      <c r="AW50" s="93">
        <v>0</v>
      </c>
      <c r="AX50" s="93">
        <v>0</v>
      </c>
      <c r="AY50" s="93">
        <v>0</v>
      </c>
      <c r="AZ50" s="93">
        <v>0</v>
      </c>
      <c r="BA50" s="93">
        <v>0</v>
      </c>
      <c r="BB50" s="93">
        <v>0</v>
      </c>
      <c r="BC50" s="93">
        <v>0</v>
      </c>
      <c r="BD50" s="93">
        <v>0</v>
      </c>
      <c r="BE50" s="93">
        <v>0</v>
      </c>
      <c r="BF50" s="93">
        <v>0</v>
      </c>
      <c r="BG50" s="93">
        <v>0</v>
      </c>
      <c r="BH50" s="93">
        <v>0</v>
      </c>
      <c r="BI50" s="93">
        <v>0</v>
      </c>
      <c r="BJ50" s="93">
        <v>0</v>
      </c>
      <c r="BK50" s="93">
        <v>0</v>
      </c>
      <c r="BL50" s="93">
        <v>0</v>
      </c>
      <c r="BM50" s="93">
        <v>0</v>
      </c>
      <c r="BN50" s="93">
        <v>0</v>
      </c>
      <c r="BO50" s="93">
        <v>0</v>
      </c>
      <c r="BP50" s="93">
        <v>0</v>
      </c>
      <c r="BQ50" s="93">
        <v>0</v>
      </c>
      <c r="BR50" s="93">
        <v>0</v>
      </c>
      <c r="BS50" s="93">
        <v>0</v>
      </c>
      <c r="BT50" s="256">
        <v>2367214.4617990553</v>
      </c>
      <c r="BU50" s="94">
        <v>0</v>
      </c>
      <c r="BV50" s="95">
        <v>0</v>
      </c>
      <c r="BW50" s="94">
        <v>0</v>
      </c>
      <c r="BX50" s="256">
        <v>2367214.4617990553</v>
      </c>
      <c r="BY50" s="200">
        <v>0</v>
      </c>
      <c r="BZ50" s="98">
        <v>0</v>
      </c>
      <c r="CA50" s="424">
        <v>3985.6735024429008</v>
      </c>
      <c r="CB50" s="256">
        <v>2371200.1353014982</v>
      </c>
    </row>
    <row r="51" spans="1:80" s="37" customFormat="1" ht="13.5" customHeight="1" x14ac:dyDescent="0.35">
      <c r="A51" s="21"/>
      <c r="B51" s="118" t="s">
        <v>210</v>
      </c>
      <c r="C51" s="120" t="s">
        <v>264</v>
      </c>
      <c r="D51" s="76" t="s">
        <v>160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93">
        <v>0</v>
      </c>
      <c r="AC51" s="93">
        <v>0</v>
      </c>
      <c r="AD51" s="93">
        <v>0</v>
      </c>
      <c r="AE51" s="93">
        <v>0</v>
      </c>
      <c r="AF51" s="93">
        <v>0</v>
      </c>
      <c r="AG51" s="93">
        <v>0</v>
      </c>
      <c r="AH51" s="93">
        <v>0</v>
      </c>
      <c r="AI51" s="93">
        <v>0</v>
      </c>
      <c r="AJ51" s="93">
        <v>0</v>
      </c>
      <c r="AK51" s="93">
        <v>0</v>
      </c>
      <c r="AL51" s="93">
        <v>0</v>
      </c>
      <c r="AM51" s="93">
        <v>0</v>
      </c>
      <c r="AN51" s="93">
        <v>0</v>
      </c>
      <c r="AO51" s="93">
        <v>0</v>
      </c>
      <c r="AP51" s="93">
        <v>0</v>
      </c>
      <c r="AQ51" s="93">
        <v>78431.57853294666</v>
      </c>
      <c r="AR51" s="93">
        <v>0</v>
      </c>
      <c r="AS51" s="93">
        <v>0</v>
      </c>
      <c r="AT51" s="93">
        <v>1979.1667809660821</v>
      </c>
      <c r="AU51" s="93">
        <v>225084.34598986327</v>
      </c>
      <c r="AV51" s="93">
        <v>0</v>
      </c>
      <c r="AW51" s="93">
        <v>0</v>
      </c>
      <c r="AX51" s="93">
        <v>0</v>
      </c>
      <c r="AY51" s="93">
        <v>0</v>
      </c>
      <c r="AZ51" s="93">
        <v>0</v>
      </c>
      <c r="BA51" s="93">
        <v>0</v>
      </c>
      <c r="BB51" s="93">
        <v>0</v>
      </c>
      <c r="BC51" s="93">
        <v>0</v>
      </c>
      <c r="BD51" s="93">
        <v>0</v>
      </c>
      <c r="BE51" s="93">
        <v>0</v>
      </c>
      <c r="BF51" s="93">
        <v>0</v>
      </c>
      <c r="BG51" s="93">
        <v>0</v>
      </c>
      <c r="BH51" s="93">
        <v>0</v>
      </c>
      <c r="BI51" s="93">
        <v>0</v>
      </c>
      <c r="BJ51" s="93">
        <v>0</v>
      </c>
      <c r="BK51" s="93">
        <v>0</v>
      </c>
      <c r="BL51" s="93">
        <v>0</v>
      </c>
      <c r="BM51" s="93">
        <v>0</v>
      </c>
      <c r="BN51" s="93">
        <v>0</v>
      </c>
      <c r="BO51" s="93">
        <v>0</v>
      </c>
      <c r="BP51" s="93">
        <v>0</v>
      </c>
      <c r="BQ51" s="93">
        <v>0</v>
      </c>
      <c r="BR51" s="93">
        <v>0</v>
      </c>
      <c r="BS51" s="93">
        <v>0</v>
      </c>
      <c r="BT51" s="256">
        <v>305495.09130377602</v>
      </c>
      <c r="BU51" s="94">
        <v>872</v>
      </c>
      <c r="BV51" s="95">
        <v>0</v>
      </c>
      <c r="BW51" s="94">
        <v>872</v>
      </c>
      <c r="BX51" s="256">
        <v>306367.09130377602</v>
      </c>
      <c r="BY51" s="200">
        <v>0</v>
      </c>
      <c r="BZ51" s="98">
        <v>0</v>
      </c>
      <c r="CA51" s="424">
        <v>0</v>
      </c>
      <c r="CB51" s="256">
        <v>306367.09130377602</v>
      </c>
    </row>
    <row r="52" spans="1:80" s="37" customFormat="1" ht="13.5" customHeight="1" x14ac:dyDescent="0.35">
      <c r="A52" s="21"/>
      <c r="B52" s="118" t="s">
        <v>211</v>
      </c>
      <c r="C52" s="120" t="s">
        <v>265</v>
      </c>
      <c r="D52" s="110" t="s">
        <v>161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93">
        <v>0</v>
      </c>
      <c r="AC52" s="93">
        <v>0</v>
      </c>
      <c r="AD52" s="93">
        <v>0</v>
      </c>
      <c r="AE52" s="93">
        <v>0</v>
      </c>
      <c r="AF52" s="93">
        <v>0</v>
      </c>
      <c r="AG52" s="93">
        <v>0</v>
      </c>
      <c r="AH52" s="93">
        <v>0</v>
      </c>
      <c r="AI52" s="93">
        <v>0</v>
      </c>
      <c r="AJ52" s="93">
        <v>0</v>
      </c>
      <c r="AK52" s="93">
        <v>0</v>
      </c>
      <c r="AL52" s="93">
        <v>0</v>
      </c>
      <c r="AM52" s="93">
        <v>0</v>
      </c>
      <c r="AN52" s="93">
        <v>0</v>
      </c>
      <c r="AO52" s="93">
        <v>0</v>
      </c>
      <c r="AP52" s="93">
        <v>0</v>
      </c>
      <c r="AQ52" s="93">
        <v>0</v>
      </c>
      <c r="AR52" s="93">
        <v>0</v>
      </c>
      <c r="AS52" s="93">
        <v>0</v>
      </c>
      <c r="AT52" s="93">
        <v>0</v>
      </c>
      <c r="AU52" s="93">
        <v>0</v>
      </c>
      <c r="AV52" s="93">
        <v>3620469.7891254653</v>
      </c>
      <c r="AW52" s="93">
        <v>323507.51692810922</v>
      </c>
      <c r="AX52" s="93">
        <v>0</v>
      </c>
      <c r="AY52" s="93">
        <v>0</v>
      </c>
      <c r="AZ52" s="93">
        <v>0</v>
      </c>
      <c r="BA52" s="93">
        <v>0</v>
      </c>
      <c r="BB52" s="93">
        <v>0</v>
      </c>
      <c r="BC52" s="93">
        <v>0</v>
      </c>
      <c r="BD52" s="93">
        <v>0</v>
      </c>
      <c r="BE52" s="93">
        <v>0</v>
      </c>
      <c r="BF52" s="93">
        <v>0</v>
      </c>
      <c r="BG52" s="93">
        <v>0</v>
      </c>
      <c r="BH52" s="93">
        <v>0</v>
      </c>
      <c r="BI52" s="93">
        <v>0</v>
      </c>
      <c r="BJ52" s="93">
        <v>0</v>
      </c>
      <c r="BK52" s="93">
        <v>0</v>
      </c>
      <c r="BL52" s="93">
        <v>332235.79628291464</v>
      </c>
      <c r="BM52" s="93">
        <v>0</v>
      </c>
      <c r="BN52" s="93">
        <v>0</v>
      </c>
      <c r="BO52" s="93">
        <v>0</v>
      </c>
      <c r="BP52" s="93">
        <v>0</v>
      </c>
      <c r="BQ52" s="93">
        <v>0</v>
      </c>
      <c r="BR52" s="93">
        <v>0</v>
      </c>
      <c r="BS52" s="93">
        <v>0</v>
      </c>
      <c r="BT52" s="256">
        <v>4276213.1023364896</v>
      </c>
      <c r="BU52" s="94">
        <v>0</v>
      </c>
      <c r="BV52" s="95">
        <v>0</v>
      </c>
      <c r="BW52" s="94">
        <v>0</v>
      </c>
      <c r="BX52" s="256">
        <v>4276213.1023364896</v>
      </c>
      <c r="BY52" s="200">
        <v>0</v>
      </c>
      <c r="BZ52" s="98">
        <v>0</v>
      </c>
      <c r="CA52" s="424">
        <v>214610.46165950448</v>
      </c>
      <c r="CB52" s="256">
        <v>4490823.5639959937</v>
      </c>
    </row>
    <row r="53" spans="1:80" s="37" customFormat="1" ht="13.5" customHeight="1" x14ac:dyDescent="0.35">
      <c r="A53" s="21"/>
      <c r="B53" s="118" t="s">
        <v>212</v>
      </c>
      <c r="C53" s="120" t="s">
        <v>266</v>
      </c>
      <c r="D53" s="110" t="s">
        <v>162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v>0</v>
      </c>
      <c r="V53" s="93">
        <v>0</v>
      </c>
      <c r="W53" s="93">
        <v>0</v>
      </c>
      <c r="X53" s="93">
        <v>0</v>
      </c>
      <c r="Y53" s="93">
        <v>0</v>
      </c>
      <c r="Z53" s="93">
        <v>0</v>
      </c>
      <c r="AA53" s="93">
        <v>0</v>
      </c>
      <c r="AB53" s="93">
        <v>0</v>
      </c>
      <c r="AC53" s="93">
        <v>0</v>
      </c>
      <c r="AD53" s="93">
        <v>0</v>
      </c>
      <c r="AE53" s="93">
        <v>0</v>
      </c>
      <c r="AF53" s="93">
        <v>0</v>
      </c>
      <c r="AG53" s="93">
        <v>0</v>
      </c>
      <c r="AH53" s="93">
        <v>0</v>
      </c>
      <c r="AI53" s="93">
        <v>0</v>
      </c>
      <c r="AJ53" s="93">
        <v>0</v>
      </c>
      <c r="AK53" s="93">
        <v>0</v>
      </c>
      <c r="AL53" s="93">
        <v>0</v>
      </c>
      <c r="AM53" s="93">
        <v>0</v>
      </c>
      <c r="AN53" s="93">
        <v>0</v>
      </c>
      <c r="AO53" s="93">
        <v>0</v>
      </c>
      <c r="AP53" s="93">
        <v>0</v>
      </c>
      <c r="AQ53" s="93">
        <v>0</v>
      </c>
      <c r="AR53" s="93">
        <v>0</v>
      </c>
      <c r="AS53" s="93">
        <v>0</v>
      </c>
      <c r="AT53" s="93">
        <v>0</v>
      </c>
      <c r="AU53" s="93">
        <v>0</v>
      </c>
      <c r="AV53" s="93">
        <v>217033.20925518675</v>
      </c>
      <c r="AW53" s="93">
        <v>4416922.0681373244</v>
      </c>
      <c r="AX53" s="93">
        <v>0</v>
      </c>
      <c r="AY53" s="93">
        <v>0</v>
      </c>
      <c r="AZ53" s="93">
        <v>0</v>
      </c>
      <c r="BA53" s="93">
        <v>0</v>
      </c>
      <c r="BB53" s="93">
        <v>0</v>
      </c>
      <c r="BC53" s="93">
        <v>0</v>
      </c>
      <c r="BD53" s="93">
        <v>0</v>
      </c>
      <c r="BE53" s="93">
        <v>0</v>
      </c>
      <c r="BF53" s="93">
        <v>0</v>
      </c>
      <c r="BG53" s="93">
        <v>0</v>
      </c>
      <c r="BH53" s="93">
        <v>0</v>
      </c>
      <c r="BI53" s="93">
        <v>0</v>
      </c>
      <c r="BJ53" s="93">
        <v>0</v>
      </c>
      <c r="BK53" s="93">
        <v>0</v>
      </c>
      <c r="BL53" s="93">
        <v>0</v>
      </c>
      <c r="BM53" s="93">
        <v>0</v>
      </c>
      <c r="BN53" s="93">
        <v>0</v>
      </c>
      <c r="BO53" s="93">
        <v>0</v>
      </c>
      <c r="BP53" s="93">
        <v>0</v>
      </c>
      <c r="BQ53" s="93">
        <v>0</v>
      </c>
      <c r="BR53" s="93">
        <v>0</v>
      </c>
      <c r="BS53" s="93">
        <v>0</v>
      </c>
      <c r="BT53" s="256">
        <v>4633955.2773925113</v>
      </c>
      <c r="BU53" s="94">
        <v>0</v>
      </c>
      <c r="BV53" s="95">
        <v>0</v>
      </c>
      <c r="BW53" s="94">
        <v>0</v>
      </c>
      <c r="BX53" s="256">
        <v>4633955.2773925113</v>
      </c>
      <c r="BY53" s="200">
        <v>0</v>
      </c>
      <c r="BZ53" s="98">
        <v>0</v>
      </c>
      <c r="CA53" s="424">
        <v>166612.42200354207</v>
      </c>
      <c r="CB53" s="256">
        <v>4800567.6993960533</v>
      </c>
    </row>
    <row r="54" spans="1:80" s="37" customFormat="1" ht="13.5" customHeight="1" x14ac:dyDescent="0.35">
      <c r="A54" s="21"/>
      <c r="B54" s="118" t="s">
        <v>213</v>
      </c>
      <c r="C54" s="120" t="s">
        <v>268</v>
      </c>
      <c r="D54" s="110" t="s">
        <v>163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93">
        <v>0</v>
      </c>
      <c r="V54" s="93">
        <v>0</v>
      </c>
      <c r="W54" s="93">
        <v>0</v>
      </c>
      <c r="X54" s="93">
        <v>0</v>
      </c>
      <c r="Y54" s="93">
        <v>0</v>
      </c>
      <c r="Z54" s="93">
        <v>0</v>
      </c>
      <c r="AA54" s="93">
        <v>0</v>
      </c>
      <c r="AB54" s="93">
        <v>0</v>
      </c>
      <c r="AC54" s="93">
        <v>0</v>
      </c>
      <c r="AD54" s="93">
        <v>0</v>
      </c>
      <c r="AE54" s="93">
        <v>0</v>
      </c>
      <c r="AF54" s="93">
        <v>0</v>
      </c>
      <c r="AG54" s="93">
        <v>0</v>
      </c>
      <c r="AH54" s="93">
        <v>0</v>
      </c>
      <c r="AI54" s="93">
        <v>0</v>
      </c>
      <c r="AJ54" s="93">
        <v>0</v>
      </c>
      <c r="AK54" s="93">
        <v>0</v>
      </c>
      <c r="AL54" s="93">
        <v>0</v>
      </c>
      <c r="AM54" s="93">
        <v>0</v>
      </c>
      <c r="AN54" s="93">
        <v>0</v>
      </c>
      <c r="AO54" s="93">
        <v>0</v>
      </c>
      <c r="AP54" s="93">
        <v>0</v>
      </c>
      <c r="AQ54" s="93">
        <v>0</v>
      </c>
      <c r="AR54" s="93">
        <v>0</v>
      </c>
      <c r="AS54" s="93">
        <v>0</v>
      </c>
      <c r="AT54" s="93">
        <v>0</v>
      </c>
      <c r="AU54" s="93">
        <v>0</v>
      </c>
      <c r="AV54" s="93">
        <v>0</v>
      </c>
      <c r="AW54" s="93">
        <v>0</v>
      </c>
      <c r="AX54" s="93">
        <v>92066.044362571643</v>
      </c>
      <c r="AY54" s="93">
        <v>0</v>
      </c>
      <c r="AZ54" s="93">
        <v>0</v>
      </c>
      <c r="BA54" s="93">
        <v>0</v>
      </c>
      <c r="BB54" s="93">
        <v>0</v>
      </c>
      <c r="BC54" s="93">
        <v>0</v>
      </c>
      <c r="BD54" s="93">
        <v>0</v>
      </c>
      <c r="BE54" s="93">
        <v>0</v>
      </c>
      <c r="BF54" s="93">
        <v>0</v>
      </c>
      <c r="BG54" s="93">
        <v>0</v>
      </c>
      <c r="BH54" s="93">
        <v>0</v>
      </c>
      <c r="BI54" s="93">
        <v>0</v>
      </c>
      <c r="BJ54" s="93">
        <v>0</v>
      </c>
      <c r="BK54" s="93">
        <v>0</v>
      </c>
      <c r="BL54" s="93">
        <v>0</v>
      </c>
      <c r="BM54" s="93">
        <v>0</v>
      </c>
      <c r="BN54" s="93">
        <v>0</v>
      </c>
      <c r="BO54" s="93">
        <v>0</v>
      </c>
      <c r="BP54" s="93">
        <v>0</v>
      </c>
      <c r="BQ54" s="93">
        <v>0</v>
      </c>
      <c r="BR54" s="93">
        <v>0</v>
      </c>
      <c r="BS54" s="93">
        <v>0</v>
      </c>
      <c r="BT54" s="256">
        <v>92066.044362571643</v>
      </c>
      <c r="BU54" s="94">
        <v>83825.978246561848</v>
      </c>
      <c r="BV54" s="95">
        <v>0</v>
      </c>
      <c r="BW54" s="94">
        <v>83825.978246561848</v>
      </c>
      <c r="BX54" s="256">
        <v>175892.02260913351</v>
      </c>
      <c r="BY54" s="200">
        <v>18100.535709411288</v>
      </c>
      <c r="BZ54" s="98">
        <v>1594.0823888753175</v>
      </c>
      <c r="CA54" s="424">
        <v>4032.4675134440304</v>
      </c>
      <c r="CB54" s="256">
        <v>199619.10822086412</v>
      </c>
    </row>
    <row r="55" spans="1:80" s="37" customFormat="1" ht="13.5" customHeight="1" x14ac:dyDescent="0.35">
      <c r="A55" s="21"/>
      <c r="B55" s="118" t="s">
        <v>214</v>
      </c>
      <c r="C55" s="120" t="s">
        <v>267</v>
      </c>
      <c r="D55" s="110" t="s">
        <v>164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  <c r="T55" s="93">
        <v>0</v>
      </c>
      <c r="U55" s="93">
        <v>0</v>
      </c>
      <c r="V55" s="93">
        <v>0</v>
      </c>
      <c r="W55" s="93">
        <v>0</v>
      </c>
      <c r="X55" s="93">
        <v>0</v>
      </c>
      <c r="Y55" s="93">
        <v>0</v>
      </c>
      <c r="Z55" s="93">
        <v>0</v>
      </c>
      <c r="AA55" s="93">
        <v>0</v>
      </c>
      <c r="AB55" s="93">
        <v>0</v>
      </c>
      <c r="AC55" s="93">
        <v>0</v>
      </c>
      <c r="AD55" s="93">
        <v>0</v>
      </c>
      <c r="AE55" s="93">
        <v>0</v>
      </c>
      <c r="AF55" s="93">
        <v>0</v>
      </c>
      <c r="AG55" s="93">
        <v>0</v>
      </c>
      <c r="AH55" s="93">
        <v>0</v>
      </c>
      <c r="AI55" s="93">
        <v>0</v>
      </c>
      <c r="AJ55" s="93">
        <v>0</v>
      </c>
      <c r="AK55" s="93">
        <v>0</v>
      </c>
      <c r="AL55" s="93">
        <v>0</v>
      </c>
      <c r="AM55" s="93">
        <v>0</v>
      </c>
      <c r="AN55" s="93">
        <v>0</v>
      </c>
      <c r="AO55" s="93">
        <v>0</v>
      </c>
      <c r="AP55" s="93">
        <v>0</v>
      </c>
      <c r="AQ55" s="93">
        <v>0</v>
      </c>
      <c r="AR55" s="93">
        <v>0</v>
      </c>
      <c r="AS55" s="93">
        <v>0</v>
      </c>
      <c r="AT55" s="93">
        <v>0</v>
      </c>
      <c r="AU55" s="93">
        <v>0</v>
      </c>
      <c r="AV55" s="93">
        <v>0</v>
      </c>
      <c r="AW55" s="93">
        <v>0</v>
      </c>
      <c r="AX55" s="93">
        <v>0</v>
      </c>
      <c r="AY55" s="93">
        <v>191800.80425560835</v>
      </c>
      <c r="AZ55" s="93">
        <v>0</v>
      </c>
      <c r="BA55" s="93">
        <v>0</v>
      </c>
      <c r="BB55" s="93">
        <v>0</v>
      </c>
      <c r="BC55" s="93">
        <v>0</v>
      </c>
      <c r="BD55" s="93">
        <v>0</v>
      </c>
      <c r="BE55" s="93">
        <v>0</v>
      </c>
      <c r="BF55" s="93">
        <v>0</v>
      </c>
      <c r="BG55" s="93">
        <v>0</v>
      </c>
      <c r="BH55" s="93">
        <v>0</v>
      </c>
      <c r="BI55" s="93">
        <v>0</v>
      </c>
      <c r="BJ55" s="93">
        <v>0</v>
      </c>
      <c r="BK55" s="93">
        <v>0</v>
      </c>
      <c r="BL55" s="93">
        <v>0</v>
      </c>
      <c r="BM55" s="93">
        <v>0</v>
      </c>
      <c r="BN55" s="93">
        <v>0</v>
      </c>
      <c r="BO55" s="93">
        <v>0</v>
      </c>
      <c r="BP55" s="93">
        <v>0</v>
      </c>
      <c r="BQ55" s="93">
        <v>0</v>
      </c>
      <c r="BR55" s="93">
        <v>0</v>
      </c>
      <c r="BS55" s="93">
        <v>0</v>
      </c>
      <c r="BT55" s="256">
        <v>191800.80425560835</v>
      </c>
      <c r="BU55" s="94">
        <v>1199.270800966058</v>
      </c>
      <c r="BV55" s="95">
        <v>0</v>
      </c>
      <c r="BW55" s="94">
        <v>1199.270800966058</v>
      </c>
      <c r="BX55" s="256">
        <v>193000.07505657442</v>
      </c>
      <c r="BY55" s="200">
        <v>23376.518494810371</v>
      </c>
      <c r="BZ55" s="98">
        <v>1760.987222578457</v>
      </c>
      <c r="CA55" s="424">
        <v>6723.0404338084518</v>
      </c>
      <c r="CB55" s="256">
        <v>224860.62120777174</v>
      </c>
    </row>
    <row r="56" spans="1:80" s="37" customFormat="1" ht="13.5" customHeight="1" x14ac:dyDescent="0.35">
      <c r="A56" s="21"/>
      <c r="B56" s="118" t="s">
        <v>215</v>
      </c>
      <c r="C56" s="120" t="s">
        <v>269</v>
      </c>
      <c r="D56" s="110" t="s">
        <v>165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v>0</v>
      </c>
      <c r="O56" s="93">
        <v>0</v>
      </c>
      <c r="P56" s="93">
        <v>0</v>
      </c>
      <c r="Q56" s="93">
        <v>0</v>
      </c>
      <c r="R56" s="93">
        <v>0</v>
      </c>
      <c r="S56" s="93">
        <v>0</v>
      </c>
      <c r="T56" s="93">
        <v>0</v>
      </c>
      <c r="U56" s="93">
        <v>0</v>
      </c>
      <c r="V56" s="93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93">
        <v>0</v>
      </c>
      <c r="AC56" s="93">
        <v>0</v>
      </c>
      <c r="AD56" s="93">
        <v>0</v>
      </c>
      <c r="AE56" s="93">
        <v>0</v>
      </c>
      <c r="AF56" s="93">
        <v>0</v>
      </c>
      <c r="AG56" s="93">
        <v>0</v>
      </c>
      <c r="AH56" s="93">
        <v>0</v>
      </c>
      <c r="AI56" s="93">
        <v>0</v>
      </c>
      <c r="AJ56" s="93">
        <v>0</v>
      </c>
      <c r="AK56" s="93">
        <v>0</v>
      </c>
      <c r="AL56" s="93">
        <v>0</v>
      </c>
      <c r="AM56" s="93">
        <v>0</v>
      </c>
      <c r="AN56" s="93">
        <v>0</v>
      </c>
      <c r="AO56" s="93">
        <v>0</v>
      </c>
      <c r="AP56" s="93">
        <v>0</v>
      </c>
      <c r="AQ56" s="93">
        <v>0</v>
      </c>
      <c r="AR56" s="93">
        <v>0</v>
      </c>
      <c r="AS56" s="93">
        <v>0</v>
      </c>
      <c r="AT56" s="93">
        <v>0</v>
      </c>
      <c r="AU56" s="93">
        <v>0</v>
      </c>
      <c r="AV56" s="93">
        <v>0</v>
      </c>
      <c r="AW56" s="93">
        <v>0</v>
      </c>
      <c r="AX56" s="93">
        <v>0</v>
      </c>
      <c r="AY56" s="93">
        <v>0</v>
      </c>
      <c r="AZ56" s="93">
        <v>214514.33212957982</v>
      </c>
      <c r="BA56" s="93">
        <v>0</v>
      </c>
      <c r="BB56" s="93">
        <v>0</v>
      </c>
      <c r="BC56" s="93">
        <v>0</v>
      </c>
      <c r="BD56" s="93">
        <v>0</v>
      </c>
      <c r="BE56" s="93">
        <v>0</v>
      </c>
      <c r="BF56" s="93">
        <v>0</v>
      </c>
      <c r="BG56" s="93">
        <v>0</v>
      </c>
      <c r="BH56" s="93">
        <v>0</v>
      </c>
      <c r="BI56" s="93">
        <v>0</v>
      </c>
      <c r="BJ56" s="93">
        <v>0</v>
      </c>
      <c r="BK56" s="93">
        <v>0</v>
      </c>
      <c r="BL56" s="93">
        <v>0</v>
      </c>
      <c r="BM56" s="93">
        <v>0</v>
      </c>
      <c r="BN56" s="93">
        <v>0</v>
      </c>
      <c r="BO56" s="93">
        <v>0</v>
      </c>
      <c r="BP56" s="93">
        <v>0</v>
      </c>
      <c r="BQ56" s="93">
        <v>0</v>
      </c>
      <c r="BR56" s="93">
        <v>0</v>
      </c>
      <c r="BS56" s="93">
        <v>0</v>
      </c>
      <c r="BT56" s="256">
        <v>214514.33212957982</v>
      </c>
      <c r="BU56" s="94">
        <v>0</v>
      </c>
      <c r="BV56" s="95">
        <v>0</v>
      </c>
      <c r="BW56" s="94">
        <v>0</v>
      </c>
      <c r="BX56" s="256">
        <v>214514.33212957982</v>
      </c>
      <c r="BY56" s="200">
        <v>0</v>
      </c>
      <c r="BZ56" s="98">
        <v>0</v>
      </c>
      <c r="CA56" s="424">
        <v>7971.6611872460689</v>
      </c>
      <c r="CB56" s="256">
        <v>222485.99331682589</v>
      </c>
    </row>
    <row r="57" spans="1:80" s="37" customFormat="1" ht="13.5" customHeight="1" x14ac:dyDescent="0.35">
      <c r="A57" s="21"/>
      <c r="B57" s="118" t="s">
        <v>216</v>
      </c>
      <c r="C57" s="120" t="s">
        <v>270</v>
      </c>
      <c r="D57" s="76" t="s">
        <v>166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93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93">
        <v>0</v>
      </c>
      <c r="AC57" s="93">
        <v>0</v>
      </c>
      <c r="AD57" s="93">
        <v>0</v>
      </c>
      <c r="AE57" s="93">
        <v>0</v>
      </c>
      <c r="AF57" s="93">
        <v>0</v>
      </c>
      <c r="AG57" s="93">
        <v>0</v>
      </c>
      <c r="AH57" s="93">
        <v>0</v>
      </c>
      <c r="AI57" s="93">
        <v>0</v>
      </c>
      <c r="AJ57" s="93">
        <v>0</v>
      </c>
      <c r="AK57" s="93">
        <v>0</v>
      </c>
      <c r="AL57" s="93">
        <v>0</v>
      </c>
      <c r="AM57" s="93">
        <v>0</v>
      </c>
      <c r="AN57" s="93">
        <v>0</v>
      </c>
      <c r="AO57" s="93">
        <v>0</v>
      </c>
      <c r="AP57" s="93">
        <v>0</v>
      </c>
      <c r="AQ57" s="93">
        <v>0</v>
      </c>
      <c r="AR57" s="93">
        <v>0</v>
      </c>
      <c r="AS57" s="93">
        <v>0</v>
      </c>
      <c r="AT57" s="93">
        <v>0</v>
      </c>
      <c r="AU57" s="93">
        <v>0</v>
      </c>
      <c r="AV57" s="93">
        <v>0</v>
      </c>
      <c r="AW57" s="93">
        <v>0</v>
      </c>
      <c r="AX57" s="93">
        <v>0</v>
      </c>
      <c r="AY57" s="93">
        <v>0</v>
      </c>
      <c r="AZ57" s="93">
        <v>0</v>
      </c>
      <c r="BA57" s="93">
        <v>2955679.0965204248</v>
      </c>
      <c r="BB57" s="93">
        <v>0</v>
      </c>
      <c r="BC57" s="93">
        <v>0</v>
      </c>
      <c r="BD57" s="93">
        <v>0</v>
      </c>
      <c r="BE57" s="93">
        <v>0</v>
      </c>
      <c r="BF57" s="93">
        <v>0</v>
      </c>
      <c r="BG57" s="93">
        <v>0</v>
      </c>
      <c r="BH57" s="93">
        <v>0</v>
      </c>
      <c r="BI57" s="93">
        <v>0</v>
      </c>
      <c r="BJ57" s="93">
        <v>0</v>
      </c>
      <c r="BK57" s="93">
        <v>0</v>
      </c>
      <c r="BL57" s="93">
        <v>0</v>
      </c>
      <c r="BM57" s="93">
        <v>0</v>
      </c>
      <c r="BN57" s="93">
        <v>0</v>
      </c>
      <c r="BO57" s="93">
        <v>0</v>
      </c>
      <c r="BP57" s="93">
        <v>0</v>
      </c>
      <c r="BQ57" s="93">
        <v>0</v>
      </c>
      <c r="BR57" s="93">
        <v>0</v>
      </c>
      <c r="BS57" s="93">
        <v>0</v>
      </c>
      <c r="BT57" s="256">
        <v>2955679.0965204248</v>
      </c>
      <c r="BU57" s="94">
        <v>28397.369492186663</v>
      </c>
      <c r="BV57" s="95">
        <v>0</v>
      </c>
      <c r="BW57" s="94">
        <v>28397.369492186663</v>
      </c>
      <c r="BX57" s="256">
        <v>2984076.4660126115</v>
      </c>
      <c r="BY57" s="200">
        <v>0</v>
      </c>
      <c r="BZ57" s="98">
        <v>0</v>
      </c>
      <c r="CA57" s="424">
        <v>377821.76728342392</v>
      </c>
      <c r="CB57" s="256">
        <v>3361898.2332960358</v>
      </c>
    </row>
    <row r="58" spans="1:80" s="37" customFormat="1" ht="13.5" customHeight="1" x14ac:dyDescent="0.35">
      <c r="A58" s="21"/>
      <c r="B58" s="118" t="s">
        <v>217</v>
      </c>
      <c r="C58" s="120" t="s">
        <v>271</v>
      </c>
      <c r="D58" s="112" t="s">
        <v>167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93">
        <v>0</v>
      </c>
      <c r="N58" s="93">
        <v>0</v>
      </c>
      <c r="O58" s="93">
        <v>0</v>
      </c>
      <c r="P58" s="93">
        <v>0</v>
      </c>
      <c r="Q58" s="93">
        <v>0</v>
      </c>
      <c r="R58" s="93">
        <v>0</v>
      </c>
      <c r="S58" s="93">
        <v>0</v>
      </c>
      <c r="T58" s="93">
        <v>0</v>
      </c>
      <c r="U58" s="93">
        <v>0</v>
      </c>
      <c r="V58" s="93">
        <v>0</v>
      </c>
      <c r="W58" s="93">
        <v>0</v>
      </c>
      <c r="X58" s="93">
        <v>0</v>
      </c>
      <c r="Y58" s="93">
        <v>0</v>
      </c>
      <c r="Z58" s="93">
        <v>0</v>
      </c>
      <c r="AA58" s="93">
        <v>0</v>
      </c>
      <c r="AB58" s="93">
        <v>6395.0307561917898</v>
      </c>
      <c r="AC58" s="93">
        <v>0</v>
      </c>
      <c r="AD58" s="93">
        <v>0</v>
      </c>
      <c r="AE58" s="93">
        <v>0</v>
      </c>
      <c r="AF58" s="93">
        <v>0</v>
      </c>
      <c r="AG58" s="93">
        <v>0</v>
      </c>
      <c r="AH58" s="93">
        <v>0</v>
      </c>
      <c r="AI58" s="93">
        <v>0</v>
      </c>
      <c r="AJ58" s="93">
        <v>0</v>
      </c>
      <c r="AK58" s="93">
        <v>0</v>
      </c>
      <c r="AL58" s="93">
        <v>0</v>
      </c>
      <c r="AM58" s="93">
        <v>0</v>
      </c>
      <c r="AN58" s="93">
        <v>0</v>
      </c>
      <c r="AO58" s="93">
        <v>0</v>
      </c>
      <c r="AP58" s="93">
        <v>0</v>
      </c>
      <c r="AQ58" s="93">
        <v>0</v>
      </c>
      <c r="AR58" s="93">
        <v>0</v>
      </c>
      <c r="AS58" s="93">
        <v>0</v>
      </c>
      <c r="AT58" s="93">
        <v>0</v>
      </c>
      <c r="AU58" s="93">
        <v>0</v>
      </c>
      <c r="AV58" s="93">
        <v>0</v>
      </c>
      <c r="AW58" s="93">
        <v>0</v>
      </c>
      <c r="AX58" s="93">
        <v>0</v>
      </c>
      <c r="AY58" s="93">
        <v>0</v>
      </c>
      <c r="AZ58" s="93">
        <v>0</v>
      </c>
      <c r="BA58" s="93">
        <v>0</v>
      </c>
      <c r="BB58" s="93">
        <v>383878.49022600002</v>
      </c>
      <c r="BC58" s="93">
        <v>0</v>
      </c>
      <c r="BD58" s="93">
        <v>0</v>
      </c>
      <c r="BE58" s="93">
        <v>0</v>
      </c>
      <c r="BF58" s="93">
        <v>0</v>
      </c>
      <c r="BG58" s="93">
        <v>0</v>
      </c>
      <c r="BH58" s="93">
        <v>0</v>
      </c>
      <c r="BI58" s="93">
        <v>0</v>
      </c>
      <c r="BJ58" s="93">
        <v>0</v>
      </c>
      <c r="BK58" s="93">
        <v>0</v>
      </c>
      <c r="BL58" s="93">
        <v>0</v>
      </c>
      <c r="BM58" s="93">
        <v>0</v>
      </c>
      <c r="BN58" s="93">
        <v>0</v>
      </c>
      <c r="BO58" s="93">
        <v>0</v>
      </c>
      <c r="BP58" s="93">
        <v>0</v>
      </c>
      <c r="BQ58" s="93">
        <v>0</v>
      </c>
      <c r="BR58" s="93">
        <v>0</v>
      </c>
      <c r="BS58" s="93">
        <v>0</v>
      </c>
      <c r="BT58" s="256">
        <v>390273.52098219184</v>
      </c>
      <c r="BU58" s="94">
        <v>34340.207361325636</v>
      </c>
      <c r="BV58" s="95">
        <v>0</v>
      </c>
      <c r="BW58" s="94">
        <v>34340.207361325636</v>
      </c>
      <c r="BX58" s="256">
        <v>424613.72834351746</v>
      </c>
      <c r="BY58" s="200">
        <v>0</v>
      </c>
      <c r="BZ58" s="98">
        <v>0</v>
      </c>
      <c r="CA58" s="424">
        <v>14523.68945367302</v>
      </c>
      <c r="CB58" s="256">
        <v>439137.41779719049</v>
      </c>
    </row>
    <row r="59" spans="1:80" s="37" customFormat="1" ht="13.5" customHeight="1" x14ac:dyDescent="0.35">
      <c r="A59" s="21"/>
      <c r="B59" s="118" t="s">
        <v>218</v>
      </c>
      <c r="C59" s="120" t="s">
        <v>274</v>
      </c>
      <c r="D59" s="76" t="s">
        <v>301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93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93">
        <v>0</v>
      </c>
      <c r="AG59" s="93">
        <v>0</v>
      </c>
      <c r="AH59" s="93">
        <v>0</v>
      </c>
      <c r="AI59" s="93">
        <v>0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>
        <v>0</v>
      </c>
      <c r="AP59" s="93">
        <v>0</v>
      </c>
      <c r="AQ59" s="93">
        <v>0</v>
      </c>
      <c r="AR59" s="93">
        <v>0</v>
      </c>
      <c r="AS59" s="93">
        <v>0</v>
      </c>
      <c r="AT59" s="93">
        <v>0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4363332.1682492066</v>
      </c>
      <c r="BD59" s="93">
        <v>0</v>
      </c>
      <c r="BE59" s="93">
        <v>0</v>
      </c>
      <c r="BF59" s="93">
        <v>0</v>
      </c>
      <c r="BG59" s="93">
        <v>0</v>
      </c>
      <c r="BH59" s="93">
        <v>0</v>
      </c>
      <c r="BI59" s="93">
        <v>0</v>
      </c>
      <c r="BJ59" s="93">
        <v>0</v>
      </c>
      <c r="BK59" s="93">
        <v>0</v>
      </c>
      <c r="BL59" s="93">
        <v>0</v>
      </c>
      <c r="BM59" s="93">
        <v>0</v>
      </c>
      <c r="BN59" s="93">
        <v>0</v>
      </c>
      <c r="BO59" s="93">
        <v>0</v>
      </c>
      <c r="BP59" s="93">
        <v>0</v>
      </c>
      <c r="BQ59" s="93">
        <v>0</v>
      </c>
      <c r="BR59" s="93">
        <v>0</v>
      </c>
      <c r="BS59" s="93">
        <v>0</v>
      </c>
      <c r="BT59" s="256">
        <v>4363332.1682492066</v>
      </c>
      <c r="BU59" s="94">
        <v>27429.945406596908</v>
      </c>
      <c r="BV59" s="95">
        <v>0</v>
      </c>
      <c r="BW59" s="94">
        <v>27429.945406596908</v>
      </c>
      <c r="BX59" s="256">
        <v>4390762.1136558037</v>
      </c>
      <c r="BY59" s="200">
        <v>0</v>
      </c>
      <c r="BZ59" s="98">
        <v>0</v>
      </c>
      <c r="CA59" s="424">
        <v>42308.228356970671</v>
      </c>
      <c r="CB59" s="256">
        <v>4433070.3420127742</v>
      </c>
    </row>
    <row r="60" spans="1:80" s="37" customFormat="1" ht="13.5" customHeight="1" x14ac:dyDescent="0.35">
      <c r="A60" s="21"/>
      <c r="B60" s="118" t="s">
        <v>219</v>
      </c>
      <c r="C60" s="120" t="s">
        <v>275</v>
      </c>
      <c r="D60" s="76" t="s">
        <v>272</v>
      </c>
      <c r="E60" s="93">
        <v>0</v>
      </c>
      <c r="F60" s="93">
        <v>0</v>
      </c>
      <c r="G60" s="93">
        <v>0</v>
      </c>
      <c r="H60" s="93">
        <v>0</v>
      </c>
      <c r="I60" s="93">
        <v>0</v>
      </c>
      <c r="J60" s="93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  <c r="S60" s="93">
        <v>0</v>
      </c>
      <c r="T60" s="93">
        <v>0</v>
      </c>
      <c r="U60" s="93">
        <v>0</v>
      </c>
      <c r="V60" s="93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0</v>
      </c>
      <c r="AF60" s="93">
        <v>0</v>
      </c>
      <c r="AG60" s="93">
        <v>0</v>
      </c>
      <c r="AH60" s="93">
        <v>0</v>
      </c>
      <c r="AI60" s="93">
        <v>0</v>
      </c>
      <c r="AJ60" s="93">
        <v>0</v>
      </c>
      <c r="AK60" s="93">
        <v>0</v>
      </c>
      <c r="AL60" s="93">
        <v>0</v>
      </c>
      <c r="AM60" s="93">
        <v>0</v>
      </c>
      <c r="AN60" s="93">
        <v>0</v>
      </c>
      <c r="AO60" s="93">
        <v>0</v>
      </c>
      <c r="AP60" s="93">
        <v>0</v>
      </c>
      <c r="AQ60" s="93">
        <v>0</v>
      </c>
      <c r="AR60" s="93">
        <v>0</v>
      </c>
      <c r="AS60" s="93">
        <v>0</v>
      </c>
      <c r="AT60" s="93">
        <v>0</v>
      </c>
      <c r="AU60" s="93">
        <v>0</v>
      </c>
      <c r="AV60" s="93">
        <v>0</v>
      </c>
      <c r="AW60" s="93">
        <v>0</v>
      </c>
      <c r="AX60" s="93">
        <v>0</v>
      </c>
      <c r="AY60" s="93">
        <v>0</v>
      </c>
      <c r="AZ60" s="93">
        <v>0</v>
      </c>
      <c r="BA60" s="93">
        <v>0</v>
      </c>
      <c r="BB60" s="93">
        <v>0</v>
      </c>
      <c r="BC60" s="93">
        <v>0</v>
      </c>
      <c r="BD60" s="93">
        <v>626956.1398917872</v>
      </c>
      <c r="BE60" s="93">
        <v>0</v>
      </c>
      <c r="BF60" s="93">
        <v>0</v>
      </c>
      <c r="BG60" s="93">
        <v>0</v>
      </c>
      <c r="BH60" s="93">
        <v>0</v>
      </c>
      <c r="BI60" s="93">
        <v>0</v>
      </c>
      <c r="BJ60" s="93">
        <v>0</v>
      </c>
      <c r="BK60" s="93">
        <v>0</v>
      </c>
      <c r="BL60" s="93">
        <v>0</v>
      </c>
      <c r="BM60" s="93">
        <v>0</v>
      </c>
      <c r="BN60" s="93">
        <v>0</v>
      </c>
      <c r="BO60" s="93">
        <v>0</v>
      </c>
      <c r="BP60" s="93">
        <v>0</v>
      </c>
      <c r="BQ60" s="93">
        <v>0</v>
      </c>
      <c r="BR60" s="93">
        <v>0</v>
      </c>
      <c r="BS60" s="93">
        <v>0</v>
      </c>
      <c r="BT60" s="256">
        <v>626956.1398917872</v>
      </c>
      <c r="BU60" s="94">
        <v>136399.43089470649</v>
      </c>
      <c r="BV60" s="95">
        <v>-107357.52407919976</v>
      </c>
      <c r="BW60" s="94">
        <v>29041.906815506722</v>
      </c>
      <c r="BX60" s="256">
        <v>655998.04670729395</v>
      </c>
      <c r="BY60" s="200">
        <v>0</v>
      </c>
      <c r="BZ60" s="98">
        <v>0</v>
      </c>
      <c r="CA60" s="424">
        <v>40484.705333834245</v>
      </c>
      <c r="CB60" s="256">
        <v>696482.75204112823</v>
      </c>
    </row>
    <row r="61" spans="1:80" s="37" customFormat="1" ht="13.5" customHeight="1" x14ac:dyDescent="0.35">
      <c r="A61" s="21"/>
      <c r="B61" s="118" t="s">
        <v>220</v>
      </c>
      <c r="C61" s="120" t="s">
        <v>276</v>
      </c>
      <c r="D61" s="76" t="s">
        <v>273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93">
        <v>0</v>
      </c>
      <c r="P61" s="93">
        <v>0</v>
      </c>
      <c r="Q61" s="93">
        <v>0</v>
      </c>
      <c r="R61" s="93">
        <v>0</v>
      </c>
      <c r="S61" s="93">
        <v>0</v>
      </c>
      <c r="T61" s="93">
        <v>0</v>
      </c>
      <c r="U61" s="93">
        <v>0</v>
      </c>
      <c r="V61" s="93">
        <v>0</v>
      </c>
      <c r="W61" s="93">
        <v>0</v>
      </c>
      <c r="X61" s="93">
        <v>0</v>
      </c>
      <c r="Y61" s="93">
        <v>0</v>
      </c>
      <c r="Z61" s="93">
        <v>0</v>
      </c>
      <c r="AA61" s="93">
        <v>0</v>
      </c>
      <c r="AB61" s="93">
        <v>0</v>
      </c>
      <c r="AC61" s="93">
        <v>0</v>
      </c>
      <c r="AD61" s="93">
        <v>0</v>
      </c>
      <c r="AE61" s="93">
        <v>0</v>
      </c>
      <c r="AF61" s="93">
        <v>0</v>
      </c>
      <c r="AG61" s="93">
        <v>0</v>
      </c>
      <c r="AH61" s="93">
        <v>0</v>
      </c>
      <c r="AI61" s="93">
        <v>0</v>
      </c>
      <c r="AJ61" s="93">
        <v>0</v>
      </c>
      <c r="AK61" s="93">
        <v>0</v>
      </c>
      <c r="AL61" s="93">
        <v>0</v>
      </c>
      <c r="AM61" s="93">
        <v>0</v>
      </c>
      <c r="AN61" s="93">
        <v>0</v>
      </c>
      <c r="AO61" s="93">
        <v>0</v>
      </c>
      <c r="AP61" s="93">
        <v>0</v>
      </c>
      <c r="AQ61" s="93">
        <v>0</v>
      </c>
      <c r="AR61" s="93">
        <v>0</v>
      </c>
      <c r="AS61" s="93">
        <v>0</v>
      </c>
      <c r="AT61" s="93">
        <v>0</v>
      </c>
      <c r="AU61" s="93">
        <v>0</v>
      </c>
      <c r="AV61" s="93">
        <v>0</v>
      </c>
      <c r="AW61" s="93">
        <v>0</v>
      </c>
      <c r="AX61" s="93">
        <v>0</v>
      </c>
      <c r="AY61" s="93">
        <v>0</v>
      </c>
      <c r="AZ61" s="93">
        <v>0</v>
      </c>
      <c r="BA61" s="93">
        <v>0</v>
      </c>
      <c r="BB61" s="93">
        <v>0</v>
      </c>
      <c r="BC61" s="93">
        <v>0</v>
      </c>
      <c r="BD61" s="93">
        <v>0</v>
      </c>
      <c r="BE61" s="93">
        <v>1489624.5146911752</v>
      </c>
      <c r="BF61" s="93">
        <v>0</v>
      </c>
      <c r="BG61" s="93">
        <v>0</v>
      </c>
      <c r="BH61" s="93">
        <v>0</v>
      </c>
      <c r="BI61" s="93">
        <v>0</v>
      </c>
      <c r="BJ61" s="93">
        <v>0</v>
      </c>
      <c r="BK61" s="93">
        <v>0</v>
      </c>
      <c r="BL61" s="93">
        <v>0</v>
      </c>
      <c r="BM61" s="93">
        <v>0</v>
      </c>
      <c r="BN61" s="93">
        <v>0</v>
      </c>
      <c r="BO61" s="93">
        <v>0</v>
      </c>
      <c r="BP61" s="93">
        <v>0</v>
      </c>
      <c r="BQ61" s="93">
        <v>0</v>
      </c>
      <c r="BR61" s="93">
        <v>0</v>
      </c>
      <c r="BS61" s="93">
        <v>0</v>
      </c>
      <c r="BT61" s="256">
        <v>1489624.5146911752</v>
      </c>
      <c r="BU61" s="94">
        <v>0</v>
      </c>
      <c r="BV61" s="95">
        <v>0</v>
      </c>
      <c r="BW61" s="94">
        <v>0</v>
      </c>
      <c r="BX61" s="256">
        <v>1489624.5146911752</v>
      </c>
      <c r="BY61" s="200">
        <v>0</v>
      </c>
      <c r="BZ61" s="98">
        <v>0</v>
      </c>
      <c r="CA61" s="424">
        <v>58962.835096830007</v>
      </c>
      <c r="CB61" s="256">
        <v>1548587.3497880052</v>
      </c>
    </row>
    <row r="62" spans="1:80" s="37" customFormat="1" ht="13.5" customHeight="1" x14ac:dyDescent="0.35">
      <c r="A62" s="21"/>
      <c r="B62" s="118" t="s">
        <v>221</v>
      </c>
      <c r="C62" s="120" t="s">
        <v>277</v>
      </c>
      <c r="D62" s="109" t="s">
        <v>300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0</v>
      </c>
      <c r="O62" s="93">
        <v>0</v>
      </c>
      <c r="P62" s="93">
        <v>0</v>
      </c>
      <c r="Q62" s="93">
        <v>0</v>
      </c>
      <c r="R62" s="93">
        <v>0</v>
      </c>
      <c r="S62" s="93">
        <v>0</v>
      </c>
      <c r="T62" s="93">
        <v>0</v>
      </c>
      <c r="U62" s="93">
        <v>0</v>
      </c>
      <c r="V62" s="93">
        <v>0</v>
      </c>
      <c r="W62" s="93">
        <v>0</v>
      </c>
      <c r="X62" s="93">
        <v>0</v>
      </c>
      <c r="Y62" s="93">
        <v>0</v>
      </c>
      <c r="Z62" s="93">
        <v>0</v>
      </c>
      <c r="AA62" s="93">
        <v>0</v>
      </c>
      <c r="AB62" s="93">
        <v>0</v>
      </c>
      <c r="AC62" s="93">
        <v>0</v>
      </c>
      <c r="AD62" s="93">
        <v>0</v>
      </c>
      <c r="AE62" s="93">
        <v>0</v>
      </c>
      <c r="AF62" s="93">
        <v>0</v>
      </c>
      <c r="AG62" s="93">
        <v>0</v>
      </c>
      <c r="AH62" s="93">
        <v>0</v>
      </c>
      <c r="AI62" s="93">
        <v>0</v>
      </c>
      <c r="AJ62" s="93">
        <v>0</v>
      </c>
      <c r="AK62" s="93">
        <v>0</v>
      </c>
      <c r="AL62" s="93">
        <v>0</v>
      </c>
      <c r="AM62" s="93">
        <v>0</v>
      </c>
      <c r="AN62" s="93">
        <v>0</v>
      </c>
      <c r="AO62" s="93">
        <v>0</v>
      </c>
      <c r="AP62" s="93">
        <v>0</v>
      </c>
      <c r="AQ62" s="93">
        <v>0</v>
      </c>
      <c r="AR62" s="93">
        <v>0</v>
      </c>
      <c r="AS62" s="93">
        <v>0</v>
      </c>
      <c r="AT62" s="93">
        <v>0</v>
      </c>
      <c r="AU62" s="93">
        <v>6479.7184394547503</v>
      </c>
      <c r="AV62" s="93">
        <v>1529.7554387245832</v>
      </c>
      <c r="AW62" s="93">
        <v>0</v>
      </c>
      <c r="AX62" s="93">
        <v>0</v>
      </c>
      <c r="AY62" s="93">
        <v>0</v>
      </c>
      <c r="AZ62" s="93">
        <v>0</v>
      </c>
      <c r="BA62" s="93">
        <v>0</v>
      </c>
      <c r="BB62" s="93">
        <v>0</v>
      </c>
      <c r="BC62" s="93">
        <v>38072.3356487934</v>
      </c>
      <c r="BD62" s="93">
        <v>2825.3655896627638</v>
      </c>
      <c r="BE62" s="93">
        <v>10406.466527097598</v>
      </c>
      <c r="BF62" s="93">
        <v>4494938.9525812287</v>
      </c>
      <c r="BG62" s="93">
        <v>0</v>
      </c>
      <c r="BH62" s="93">
        <v>0</v>
      </c>
      <c r="BI62" s="93">
        <v>0</v>
      </c>
      <c r="BJ62" s="93">
        <v>0</v>
      </c>
      <c r="BK62" s="93">
        <v>0</v>
      </c>
      <c r="BL62" s="93">
        <v>0</v>
      </c>
      <c r="BM62" s="93">
        <v>12623.323848772512</v>
      </c>
      <c r="BN62" s="93">
        <v>0</v>
      </c>
      <c r="BO62" s="93">
        <v>0</v>
      </c>
      <c r="BP62" s="93">
        <v>0</v>
      </c>
      <c r="BQ62" s="93">
        <v>0</v>
      </c>
      <c r="BR62" s="93">
        <v>0</v>
      </c>
      <c r="BS62" s="93">
        <v>0</v>
      </c>
      <c r="BT62" s="256">
        <v>4566875.9180737343</v>
      </c>
      <c r="BU62" s="94">
        <v>0</v>
      </c>
      <c r="BV62" s="95">
        <v>0</v>
      </c>
      <c r="BW62" s="94">
        <v>0</v>
      </c>
      <c r="BX62" s="256">
        <v>4566875.9180737343</v>
      </c>
      <c r="BY62" s="200">
        <v>0</v>
      </c>
      <c r="BZ62" s="98">
        <v>0</v>
      </c>
      <c r="CA62" s="424">
        <v>53797.262011918603</v>
      </c>
      <c r="CB62" s="256">
        <v>4620673.1800856534</v>
      </c>
    </row>
    <row r="63" spans="1:80" s="37" customFormat="1" ht="13.5" customHeight="1" x14ac:dyDescent="0.35">
      <c r="A63" s="21"/>
      <c r="B63" s="118" t="s">
        <v>222</v>
      </c>
      <c r="C63" s="120" t="s">
        <v>288</v>
      </c>
      <c r="D63" s="111" t="s">
        <v>289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3">
        <v>0</v>
      </c>
      <c r="N63" s="93">
        <v>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0</v>
      </c>
      <c r="U63" s="93">
        <v>0</v>
      </c>
      <c r="V63" s="93">
        <v>0</v>
      </c>
      <c r="W63" s="93">
        <v>0</v>
      </c>
      <c r="X63" s="93">
        <v>0</v>
      </c>
      <c r="Y63" s="93">
        <v>0</v>
      </c>
      <c r="Z63" s="93">
        <v>0</v>
      </c>
      <c r="AA63" s="93">
        <v>0</v>
      </c>
      <c r="AB63" s="93">
        <v>0</v>
      </c>
      <c r="AC63" s="93">
        <v>0</v>
      </c>
      <c r="AD63" s="93">
        <v>0</v>
      </c>
      <c r="AE63" s="93">
        <v>0</v>
      </c>
      <c r="AF63" s="93">
        <v>0</v>
      </c>
      <c r="AG63" s="93">
        <v>0</v>
      </c>
      <c r="AH63" s="93">
        <v>0</v>
      </c>
      <c r="AI63" s="93">
        <v>0</v>
      </c>
      <c r="AJ63" s="93">
        <v>0</v>
      </c>
      <c r="AK63" s="93">
        <v>0</v>
      </c>
      <c r="AL63" s="93">
        <v>0</v>
      </c>
      <c r="AM63" s="93">
        <v>0</v>
      </c>
      <c r="AN63" s="93">
        <v>0</v>
      </c>
      <c r="AO63" s="93">
        <v>0</v>
      </c>
      <c r="AP63" s="93">
        <v>0</v>
      </c>
      <c r="AQ63" s="93">
        <v>0</v>
      </c>
      <c r="AR63" s="93">
        <v>0</v>
      </c>
      <c r="AS63" s="93">
        <v>0</v>
      </c>
      <c r="AT63" s="93">
        <v>0</v>
      </c>
      <c r="AU63" s="93">
        <v>0</v>
      </c>
      <c r="AV63" s="93">
        <v>0</v>
      </c>
      <c r="AW63" s="93">
        <v>0</v>
      </c>
      <c r="AX63" s="93">
        <v>0</v>
      </c>
      <c r="AY63" s="93">
        <v>0</v>
      </c>
      <c r="AZ63" s="93">
        <v>0</v>
      </c>
      <c r="BA63" s="93">
        <v>0</v>
      </c>
      <c r="BB63" s="93">
        <v>0</v>
      </c>
      <c r="BC63" s="93">
        <v>0</v>
      </c>
      <c r="BD63" s="93">
        <v>0</v>
      </c>
      <c r="BE63" s="93">
        <v>0</v>
      </c>
      <c r="BF63" s="93">
        <v>0</v>
      </c>
      <c r="BG63" s="93">
        <v>989005.27573766361</v>
      </c>
      <c r="BH63" s="93">
        <v>0</v>
      </c>
      <c r="BI63" s="93">
        <v>0</v>
      </c>
      <c r="BJ63" s="93">
        <v>200739.46933318817</v>
      </c>
      <c r="BK63" s="93">
        <v>0</v>
      </c>
      <c r="BL63" s="93">
        <v>0</v>
      </c>
      <c r="BM63" s="93">
        <v>0</v>
      </c>
      <c r="BN63" s="93">
        <v>0</v>
      </c>
      <c r="BO63" s="93">
        <v>0</v>
      </c>
      <c r="BP63" s="93">
        <v>0</v>
      </c>
      <c r="BQ63" s="93">
        <v>0</v>
      </c>
      <c r="BR63" s="93">
        <v>0</v>
      </c>
      <c r="BS63" s="93">
        <v>0</v>
      </c>
      <c r="BT63" s="256">
        <v>1189744.7450708516</v>
      </c>
      <c r="BU63" s="94">
        <v>13159.874313137065</v>
      </c>
      <c r="BV63" s="95">
        <v>0</v>
      </c>
      <c r="BW63" s="94">
        <v>13159.874313137065</v>
      </c>
      <c r="BX63" s="256">
        <v>1202904.6193839887</v>
      </c>
      <c r="BY63" s="200">
        <v>0</v>
      </c>
      <c r="BZ63" s="98">
        <v>0</v>
      </c>
      <c r="CA63" s="424">
        <v>4571.7230087420585</v>
      </c>
      <c r="CB63" s="256">
        <v>1207476.3423927308</v>
      </c>
    </row>
    <row r="64" spans="1:80" s="37" customFormat="1" ht="13.5" customHeight="1" x14ac:dyDescent="0.35">
      <c r="A64" s="21"/>
      <c r="B64" s="118" t="s">
        <v>223</v>
      </c>
      <c r="C64" s="120" t="s">
        <v>280</v>
      </c>
      <c r="D64" s="76" t="s">
        <v>278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  <c r="S64" s="93">
        <v>0</v>
      </c>
      <c r="T64" s="93">
        <v>0</v>
      </c>
      <c r="U64" s="93">
        <v>0</v>
      </c>
      <c r="V64" s="93">
        <v>0</v>
      </c>
      <c r="W64" s="93">
        <v>0</v>
      </c>
      <c r="X64" s="93">
        <v>0</v>
      </c>
      <c r="Y64" s="93">
        <v>0</v>
      </c>
      <c r="Z64" s="93">
        <v>0</v>
      </c>
      <c r="AA64" s="93">
        <v>0</v>
      </c>
      <c r="AB64" s="93">
        <v>0</v>
      </c>
      <c r="AC64" s="93">
        <v>0</v>
      </c>
      <c r="AD64" s="93">
        <v>0</v>
      </c>
      <c r="AE64" s="93">
        <v>0</v>
      </c>
      <c r="AF64" s="93">
        <v>0</v>
      </c>
      <c r="AG64" s="93">
        <v>0</v>
      </c>
      <c r="AH64" s="93">
        <v>0</v>
      </c>
      <c r="AI64" s="93">
        <v>0</v>
      </c>
      <c r="AJ64" s="93">
        <v>0</v>
      </c>
      <c r="AK64" s="93">
        <v>0</v>
      </c>
      <c r="AL64" s="93">
        <v>0</v>
      </c>
      <c r="AM64" s="93">
        <v>0</v>
      </c>
      <c r="AN64" s="93">
        <v>0</v>
      </c>
      <c r="AO64" s="93">
        <v>0</v>
      </c>
      <c r="AP64" s="93">
        <v>0</v>
      </c>
      <c r="AQ64" s="93">
        <v>0</v>
      </c>
      <c r="AR64" s="93">
        <v>0</v>
      </c>
      <c r="AS64" s="93">
        <v>0</v>
      </c>
      <c r="AT64" s="93">
        <v>0</v>
      </c>
      <c r="AU64" s="93">
        <v>0</v>
      </c>
      <c r="AV64" s="93">
        <v>0</v>
      </c>
      <c r="AW64" s="93">
        <v>0</v>
      </c>
      <c r="AX64" s="93">
        <v>0</v>
      </c>
      <c r="AY64" s="93">
        <v>0</v>
      </c>
      <c r="AZ64" s="93">
        <v>0</v>
      </c>
      <c r="BA64" s="93">
        <v>0</v>
      </c>
      <c r="BB64" s="93">
        <v>0</v>
      </c>
      <c r="BC64" s="93">
        <v>0</v>
      </c>
      <c r="BD64" s="93">
        <v>0</v>
      </c>
      <c r="BE64" s="93">
        <v>0</v>
      </c>
      <c r="BF64" s="93">
        <v>0</v>
      </c>
      <c r="BG64" s="93">
        <v>0</v>
      </c>
      <c r="BH64" s="93">
        <v>660043.03518735897</v>
      </c>
      <c r="BI64" s="93">
        <v>0</v>
      </c>
      <c r="BJ64" s="93">
        <v>508.45352100381882</v>
      </c>
      <c r="BK64" s="93">
        <v>0</v>
      </c>
      <c r="BL64" s="93">
        <v>0</v>
      </c>
      <c r="BM64" s="93">
        <v>0</v>
      </c>
      <c r="BN64" s="93">
        <v>0</v>
      </c>
      <c r="BO64" s="93">
        <v>0</v>
      </c>
      <c r="BP64" s="93">
        <v>0</v>
      </c>
      <c r="BQ64" s="93">
        <v>0</v>
      </c>
      <c r="BR64" s="93">
        <v>0</v>
      </c>
      <c r="BS64" s="93">
        <v>0</v>
      </c>
      <c r="BT64" s="256">
        <v>660551.4887083628</v>
      </c>
      <c r="BU64" s="94">
        <v>0</v>
      </c>
      <c r="BV64" s="95">
        <v>0</v>
      </c>
      <c r="BW64" s="94">
        <v>0</v>
      </c>
      <c r="BX64" s="256">
        <v>660551.4887083628</v>
      </c>
      <c r="BY64" s="200">
        <v>0</v>
      </c>
      <c r="BZ64" s="98">
        <v>0</v>
      </c>
      <c r="CA64" s="424">
        <v>0</v>
      </c>
      <c r="CB64" s="256">
        <v>660551.4887083628</v>
      </c>
    </row>
    <row r="65" spans="1:80" s="37" customFormat="1" ht="13.5" customHeight="1" x14ac:dyDescent="0.35">
      <c r="A65" s="21"/>
      <c r="B65" s="118" t="s">
        <v>224</v>
      </c>
      <c r="C65" s="120" t="s">
        <v>281</v>
      </c>
      <c r="D65" s="76" t="s">
        <v>279</v>
      </c>
      <c r="E65" s="93">
        <v>0</v>
      </c>
      <c r="F65" s="93">
        <v>0</v>
      </c>
      <c r="G65" s="93">
        <v>0</v>
      </c>
      <c r="H65" s="93">
        <v>0</v>
      </c>
      <c r="I65" s="93">
        <v>0</v>
      </c>
      <c r="J65" s="93">
        <v>0</v>
      </c>
      <c r="K65" s="93">
        <v>0</v>
      </c>
      <c r="L65" s="93">
        <v>0</v>
      </c>
      <c r="M65" s="93">
        <v>0</v>
      </c>
      <c r="N65" s="93">
        <v>0</v>
      </c>
      <c r="O65" s="93">
        <v>0</v>
      </c>
      <c r="P65" s="93">
        <v>0</v>
      </c>
      <c r="Q65" s="93">
        <v>0</v>
      </c>
      <c r="R65" s="93">
        <v>0</v>
      </c>
      <c r="S65" s="93">
        <v>0</v>
      </c>
      <c r="T65" s="93">
        <v>0</v>
      </c>
      <c r="U65" s="93">
        <v>0</v>
      </c>
      <c r="V65" s="93">
        <v>0</v>
      </c>
      <c r="W65" s="93">
        <v>0</v>
      </c>
      <c r="X65" s="93">
        <v>0</v>
      </c>
      <c r="Y65" s="93">
        <v>0</v>
      </c>
      <c r="Z65" s="93">
        <v>0</v>
      </c>
      <c r="AA65" s="93">
        <v>0</v>
      </c>
      <c r="AB65" s="93">
        <v>0</v>
      </c>
      <c r="AC65" s="93">
        <v>0</v>
      </c>
      <c r="AD65" s="93">
        <v>0</v>
      </c>
      <c r="AE65" s="93">
        <v>0</v>
      </c>
      <c r="AF65" s="93">
        <v>0</v>
      </c>
      <c r="AG65" s="93">
        <v>0</v>
      </c>
      <c r="AH65" s="93">
        <v>0</v>
      </c>
      <c r="AI65" s="93">
        <v>0</v>
      </c>
      <c r="AJ65" s="93">
        <v>0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93">
        <v>0</v>
      </c>
      <c r="AQ65" s="93">
        <v>232532.10341838401</v>
      </c>
      <c r="AR65" s="93">
        <v>0</v>
      </c>
      <c r="AS65" s="93">
        <v>18459.661030266023</v>
      </c>
      <c r="AT65" s="93">
        <v>0</v>
      </c>
      <c r="AU65" s="93">
        <v>0</v>
      </c>
      <c r="AV65" s="93">
        <v>22786.522106718494</v>
      </c>
      <c r="AW65" s="93">
        <v>0</v>
      </c>
      <c r="AX65" s="93">
        <v>0</v>
      </c>
      <c r="AY65" s="93">
        <v>0</v>
      </c>
      <c r="AZ65" s="93">
        <v>0</v>
      </c>
      <c r="BA65" s="93">
        <v>0</v>
      </c>
      <c r="BB65" s="93">
        <v>0</v>
      </c>
      <c r="BC65" s="93">
        <v>0</v>
      </c>
      <c r="BD65" s="93">
        <v>0</v>
      </c>
      <c r="BE65" s="93">
        <v>0</v>
      </c>
      <c r="BF65" s="93">
        <v>0</v>
      </c>
      <c r="BG65" s="93">
        <v>0</v>
      </c>
      <c r="BH65" s="93">
        <v>0</v>
      </c>
      <c r="BI65" s="93">
        <v>1939962.86</v>
      </c>
      <c r="BJ65" s="93">
        <v>0</v>
      </c>
      <c r="BK65" s="93">
        <v>0</v>
      </c>
      <c r="BL65" s="93">
        <v>0</v>
      </c>
      <c r="BM65" s="93">
        <v>0</v>
      </c>
      <c r="BN65" s="93">
        <v>0</v>
      </c>
      <c r="BO65" s="93">
        <v>0</v>
      </c>
      <c r="BP65" s="93">
        <v>0</v>
      </c>
      <c r="BQ65" s="93">
        <v>0</v>
      </c>
      <c r="BR65" s="93">
        <v>0</v>
      </c>
      <c r="BS65" s="93">
        <v>0</v>
      </c>
      <c r="BT65" s="256">
        <v>2213741.1465553688</v>
      </c>
      <c r="BU65" s="94">
        <v>0</v>
      </c>
      <c r="BV65" s="95">
        <v>0</v>
      </c>
      <c r="BW65" s="94">
        <v>0</v>
      </c>
      <c r="BX65" s="256">
        <v>2213741.1465553688</v>
      </c>
      <c r="BY65" s="200">
        <v>0</v>
      </c>
      <c r="BZ65" s="98">
        <v>0</v>
      </c>
      <c r="CA65" s="424">
        <v>24434.109042699485</v>
      </c>
      <c r="CB65" s="256">
        <v>2238175.2555980682</v>
      </c>
    </row>
    <row r="66" spans="1:80" s="37" customFormat="1" ht="13.5" customHeight="1" x14ac:dyDescent="0.35">
      <c r="A66" s="21"/>
      <c r="B66" s="118" t="s">
        <v>225</v>
      </c>
      <c r="C66" s="120" t="s">
        <v>282</v>
      </c>
      <c r="D66" s="113" t="s">
        <v>168</v>
      </c>
      <c r="E66" s="93">
        <v>0</v>
      </c>
      <c r="F66" s="93">
        <v>0</v>
      </c>
      <c r="G66" s="93">
        <v>0</v>
      </c>
      <c r="H66" s="93">
        <v>0</v>
      </c>
      <c r="I66" s="93">
        <v>0</v>
      </c>
      <c r="J66" s="93">
        <v>0</v>
      </c>
      <c r="K66" s="93">
        <v>0</v>
      </c>
      <c r="L66" s="93">
        <v>0</v>
      </c>
      <c r="M66" s="93">
        <v>0</v>
      </c>
      <c r="N66" s="93">
        <v>0</v>
      </c>
      <c r="O66" s="93">
        <v>0</v>
      </c>
      <c r="P66" s="93">
        <v>0</v>
      </c>
      <c r="Q66" s="93">
        <v>0</v>
      </c>
      <c r="R66" s="93">
        <v>0</v>
      </c>
      <c r="S66" s="93">
        <v>0</v>
      </c>
      <c r="T66" s="93">
        <v>0</v>
      </c>
      <c r="U66" s="93">
        <v>0</v>
      </c>
      <c r="V66" s="93">
        <v>0</v>
      </c>
      <c r="W66" s="93">
        <v>0</v>
      </c>
      <c r="X66" s="93">
        <v>0</v>
      </c>
      <c r="Y66" s="93">
        <v>0</v>
      </c>
      <c r="Z66" s="93">
        <v>0</v>
      </c>
      <c r="AA66" s="93">
        <v>0</v>
      </c>
      <c r="AB66" s="93">
        <v>0</v>
      </c>
      <c r="AC66" s="93">
        <v>0</v>
      </c>
      <c r="AD66" s="93">
        <v>0</v>
      </c>
      <c r="AE66" s="93">
        <v>0</v>
      </c>
      <c r="AF66" s="93">
        <v>0</v>
      </c>
      <c r="AG66" s="93">
        <v>0</v>
      </c>
      <c r="AH66" s="93">
        <v>0</v>
      </c>
      <c r="AI66" s="93">
        <v>0</v>
      </c>
      <c r="AJ66" s="93">
        <v>0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93">
        <v>0</v>
      </c>
      <c r="AQ66" s="93">
        <v>0</v>
      </c>
      <c r="AR66" s="93">
        <v>0</v>
      </c>
      <c r="AS66" s="93">
        <v>0</v>
      </c>
      <c r="AT66" s="93">
        <v>42802.880508911032</v>
      </c>
      <c r="AU66" s="93">
        <v>0</v>
      </c>
      <c r="AV66" s="93">
        <v>208.08655650076869</v>
      </c>
      <c r="AW66" s="93">
        <v>0</v>
      </c>
      <c r="AX66" s="93">
        <v>0</v>
      </c>
      <c r="AY66" s="93">
        <v>0</v>
      </c>
      <c r="AZ66" s="93">
        <v>0</v>
      </c>
      <c r="BA66" s="93">
        <v>0</v>
      </c>
      <c r="BB66" s="93">
        <v>0</v>
      </c>
      <c r="BC66" s="93">
        <v>0</v>
      </c>
      <c r="BD66" s="93">
        <v>0</v>
      </c>
      <c r="BE66" s="93">
        <v>0</v>
      </c>
      <c r="BF66" s="93">
        <v>0</v>
      </c>
      <c r="BG66" s="93">
        <v>0</v>
      </c>
      <c r="BH66" s="93">
        <v>0</v>
      </c>
      <c r="BI66" s="93">
        <v>0</v>
      </c>
      <c r="BJ66" s="93">
        <v>2534311.465326447</v>
      </c>
      <c r="BK66" s="93">
        <v>0</v>
      </c>
      <c r="BL66" s="93">
        <v>31559.518392260696</v>
      </c>
      <c r="BM66" s="93">
        <v>0</v>
      </c>
      <c r="BN66" s="93">
        <v>0</v>
      </c>
      <c r="BO66" s="93">
        <v>0</v>
      </c>
      <c r="BP66" s="93">
        <v>0</v>
      </c>
      <c r="BQ66" s="93">
        <v>0</v>
      </c>
      <c r="BR66" s="93">
        <v>0</v>
      </c>
      <c r="BS66" s="93">
        <v>0</v>
      </c>
      <c r="BT66" s="256">
        <v>2608881.9507841193</v>
      </c>
      <c r="BU66" s="94">
        <v>435348.78540300118</v>
      </c>
      <c r="BV66" s="95">
        <v>0</v>
      </c>
      <c r="BW66" s="94">
        <v>435348.78540300118</v>
      </c>
      <c r="BX66" s="256">
        <v>3044230.7361871204</v>
      </c>
      <c r="BY66" s="200">
        <v>0</v>
      </c>
      <c r="BZ66" s="98">
        <v>0</v>
      </c>
      <c r="CA66" s="424">
        <v>0</v>
      </c>
      <c r="CB66" s="256">
        <v>3044230.7361871204</v>
      </c>
    </row>
    <row r="67" spans="1:80" s="37" customFormat="1" ht="13.5" customHeight="1" x14ac:dyDescent="0.35">
      <c r="A67" s="21"/>
      <c r="B67" s="118" t="s">
        <v>226</v>
      </c>
      <c r="C67" s="120" t="s">
        <v>283</v>
      </c>
      <c r="D67" s="76" t="s">
        <v>107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N67" s="93">
        <v>0</v>
      </c>
      <c r="O67" s="93">
        <v>0</v>
      </c>
      <c r="P67" s="93">
        <v>0</v>
      </c>
      <c r="Q67" s="93">
        <v>0</v>
      </c>
      <c r="R67" s="93">
        <v>0</v>
      </c>
      <c r="S67" s="93">
        <v>0</v>
      </c>
      <c r="T67" s="93">
        <v>0</v>
      </c>
      <c r="U67" s="93">
        <v>0</v>
      </c>
      <c r="V67" s="93">
        <v>0</v>
      </c>
      <c r="W67" s="93">
        <v>0</v>
      </c>
      <c r="X67" s="93">
        <v>0</v>
      </c>
      <c r="Y67" s="93">
        <v>0</v>
      </c>
      <c r="Z67" s="93">
        <v>0</v>
      </c>
      <c r="AA67" s="93">
        <v>0</v>
      </c>
      <c r="AB67" s="93">
        <v>0</v>
      </c>
      <c r="AC67" s="93">
        <v>0</v>
      </c>
      <c r="AD67" s="93">
        <v>0</v>
      </c>
      <c r="AE67" s="93">
        <v>0</v>
      </c>
      <c r="AF67" s="93">
        <v>0</v>
      </c>
      <c r="AG67" s="93">
        <v>0</v>
      </c>
      <c r="AH67" s="93">
        <v>0</v>
      </c>
      <c r="AI67" s="93">
        <v>0</v>
      </c>
      <c r="AJ67" s="93">
        <v>0</v>
      </c>
      <c r="AK67" s="93">
        <v>0</v>
      </c>
      <c r="AL67" s="93">
        <v>0</v>
      </c>
      <c r="AM67" s="93">
        <v>0</v>
      </c>
      <c r="AN67" s="93">
        <v>0</v>
      </c>
      <c r="AO67" s="93">
        <v>0</v>
      </c>
      <c r="AP67" s="93">
        <v>0</v>
      </c>
      <c r="AQ67" s="93">
        <v>0</v>
      </c>
      <c r="AR67" s="93">
        <v>0</v>
      </c>
      <c r="AS67" s="93">
        <v>0</v>
      </c>
      <c r="AT67" s="93">
        <v>0</v>
      </c>
      <c r="AU67" s="93">
        <v>0</v>
      </c>
      <c r="AV67" s="93">
        <v>0</v>
      </c>
      <c r="AW67" s="93">
        <v>0</v>
      </c>
      <c r="AX67" s="93">
        <v>0</v>
      </c>
      <c r="AY67" s="93">
        <v>0</v>
      </c>
      <c r="AZ67" s="93">
        <v>0</v>
      </c>
      <c r="BA67" s="93">
        <v>0</v>
      </c>
      <c r="BB67" s="93">
        <v>0</v>
      </c>
      <c r="BC67" s="93">
        <v>0</v>
      </c>
      <c r="BD67" s="93">
        <v>0</v>
      </c>
      <c r="BE67" s="93">
        <v>0</v>
      </c>
      <c r="BF67" s="93">
        <v>0</v>
      </c>
      <c r="BG67" s="93">
        <v>0</v>
      </c>
      <c r="BH67" s="93">
        <v>0</v>
      </c>
      <c r="BI67" s="93">
        <v>0</v>
      </c>
      <c r="BJ67" s="93">
        <v>0</v>
      </c>
      <c r="BK67" s="93">
        <v>9463676.7672901489</v>
      </c>
      <c r="BL67" s="93">
        <v>0</v>
      </c>
      <c r="BM67" s="93">
        <v>0</v>
      </c>
      <c r="BN67" s="93">
        <v>0</v>
      </c>
      <c r="BO67" s="93">
        <v>0</v>
      </c>
      <c r="BP67" s="93">
        <v>0</v>
      </c>
      <c r="BQ67" s="93">
        <v>0</v>
      </c>
      <c r="BR67" s="93">
        <v>0</v>
      </c>
      <c r="BS67" s="93">
        <v>0</v>
      </c>
      <c r="BT67" s="256">
        <v>9463676.7672901489</v>
      </c>
      <c r="BU67" s="94">
        <v>197218.91245125068</v>
      </c>
      <c r="BV67" s="95">
        <v>0</v>
      </c>
      <c r="BW67" s="94">
        <v>197218.91245125068</v>
      </c>
      <c r="BX67" s="256">
        <v>9660895.6797413994</v>
      </c>
      <c r="BY67" s="200">
        <v>0</v>
      </c>
      <c r="BZ67" s="98">
        <v>0</v>
      </c>
      <c r="CA67" s="424">
        <v>0</v>
      </c>
      <c r="CB67" s="256">
        <v>9660895.6797413994</v>
      </c>
    </row>
    <row r="68" spans="1:80" s="37" customFormat="1" ht="13.5" customHeight="1" x14ac:dyDescent="0.35">
      <c r="A68" s="21"/>
      <c r="B68" s="118" t="s">
        <v>227</v>
      </c>
      <c r="C68" s="120" t="s">
        <v>284</v>
      </c>
      <c r="D68" s="76" t="s">
        <v>108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  <c r="T68" s="93">
        <v>0</v>
      </c>
      <c r="U68" s="93">
        <v>0</v>
      </c>
      <c r="V68" s="93">
        <v>0</v>
      </c>
      <c r="W68" s="93">
        <v>0</v>
      </c>
      <c r="X68" s="93">
        <v>0</v>
      </c>
      <c r="Y68" s="93">
        <v>0</v>
      </c>
      <c r="Z68" s="93">
        <v>0</v>
      </c>
      <c r="AA68" s="93">
        <v>0</v>
      </c>
      <c r="AB68" s="93">
        <v>0</v>
      </c>
      <c r="AC68" s="93">
        <v>0</v>
      </c>
      <c r="AD68" s="93">
        <v>0</v>
      </c>
      <c r="AE68" s="93">
        <v>0</v>
      </c>
      <c r="AF68" s="93">
        <v>0</v>
      </c>
      <c r="AG68" s="93">
        <v>0</v>
      </c>
      <c r="AH68" s="93">
        <v>0</v>
      </c>
      <c r="AI68" s="93">
        <v>0</v>
      </c>
      <c r="AJ68" s="93">
        <v>0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93">
        <v>0</v>
      </c>
      <c r="AQ68" s="93">
        <v>0</v>
      </c>
      <c r="AR68" s="93">
        <v>0</v>
      </c>
      <c r="AS68" s="93">
        <v>0</v>
      </c>
      <c r="AT68" s="93">
        <v>0</v>
      </c>
      <c r="AU68" s="93">
        <v>0</v>
      </c>
      <c r="AV68" s="93">
        <v>0</v>
      </c>
      <c r="AW68" s="93">
        <v>0</v>
      </c>
      <c r="AX68" s="93">
        <v>0</v>
      </c>
      <c r="AY68" s="93">
        <v>0</v>
      </c>
      <c r="AZ68" s="93">
        <v>0</v>
      </c>
      <c r="BA68" s="93">
        <v>0</v>
      </c>
      <c r="BB68" s="93">
        <v>0</v>
      </c>
      <c r="BC68" s="93">
        <v>0</v>
      </c>
      <c r="BD68" s="93">
        <v>0</v>
      </c>
      <c r="BE68" s="93">
        <v>0</v>
      </c>
      <c r="BF68" s="93">
        <v>0</v>
      </c>
      <c r="BG68" s="93">
        <v>0</v>
      </c>
      <c r="BH68" s="93">
        <v>0</v>
      </c>
      <c r="BI68" s="93">
        <v>0</v>
      </c>
      <c r="BJ68" s="93">
        <v>0</v>
      </c>
      <c r="BK68" s="93">
        <v>0</v>
      </c>
      <c r="BL68" s="93">
        <v>4822841.8268697225</v>
      </c>
      <c r="BM68" s="93">
        <v>0</v>
      </c>
      <c r="BN68" s="93">
        <v>0</v>
      </c>
      <c r="BO68" s="93">
        <v>0</v>
      </c>
      <c r="BP68" s="93">
        <v>0</v>
      </c>
      <c r="BQ68" s="93">
        <v>0</v>
      </c>
      <c r="BR68" s="93">
        <v>0</v>
      </c>
      <c r="BS68" s="93">
        <v>0</v>
      </c>
      <c r="BT68" s="256">
        <v>4822841.8268697234</v>
      </c>
      <c r="BU68" s="94">
        <v>0</v>
      </c>
      <c r="BV68" s="95">
        <v>0</v>
      </c>
      <c r="BW68" s="94">
        <v>0</v>
      </c>
      <c r="BX68" s="256">
        <v>4822841.8268697234</v>
      </c>
      <c r="BY68" s="200">
        <v>0</v>
      </c>
      <c r="BZ68" s="98">
        <v>0</v>
      </c>
      <c r="CA68" s="424">
        <v>60130.525880740315</v>
      </c>
      <c r="CB68" s="256">
        <v>4882972.3527504634</v>
      </c>
    </row>
    <row r="69" spans="1:80" s="37" customFormat="1" ht="13.5" customHeight="1" x14ac:dyDescent="0.35">
      <c r="A69" s="21"/>
      <c r="B69" s="118" t="s">
        <v>228</v>
      </c>
      <c r="C69" s="120" t="s">
        <v>285</v>
      </c>
      <c r="D69" s="76" t="s">
        <v>169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0</v>
      </c>
      <c r="N69" s="93">
        <v>0</v>
      </c>
      <c r="O69" s="93">
        <v>0</v>
      </c>
      <c r="P69" s="93">
        <v>0</v>
      </c>
      <c r="Q69" s="93">
        <v>0</v>
      </c>
      <c r="R69" s="93">
        <v>0</v>
      </c>
      <c r="S69" s="93">
        <v>0</v>
      </c>
      <c r="T69" s="93">
        <v>0</v>
      </c>
      <c r="U69" s="93">
        <v>0</v>
      </c>
      <c r="V69" s="93">
        <v>0</v>
      </c>
      <c r="W69" s="93">
        <v>0</v>
      </c>
      <c r="X69" s="93">
        <v>0</v>
      </c>
      <c r="Y69" s="93">
        <v>0</v>
      </c>
      <c r="Z69" s="93">
        <v>0</v>
      </c>
      <c r="AA69" s="93">
        <v>0</v>
      </c>
      <c r="AB69" s="93">
        <v>0</v>
      </c>
      <c r="AC69" s="93">
        <v>0</v>
      </c>
      <c r="AD69" s="93">
        <v>0</v>
      </c>
      <c r="AE69" s="93">
        <v>0</v>
      </c>
      <c r="AF69" s="93">
        <v>0</v>
      </c>
      <c r="AG69" s="93">
        <v>0</v>
      </c>
      <c r="AH69" s="93">
        <v>0</v>
      </c>
      <c r="AI69" s="93">
        <v>0</v>
      </c>
      <c r="AJ69" s="93">
        <v>0</v>
      </c>
      <c r="AK69" s="93">
        <v>0</v>
      </c>
      <c r="AL69" s="93">
        <v>0</v>
      </c>
      <c r="AM69" s="93">
        <v>0</v>
      </c>
      <c r="AN69" s="93">
        <v>0</v>
      </c>
      <c r="AO69" s="93">
        <v>0</v>
      </c>
      <c r="AP69" s="93">
        <v>0</v>
      </c>
      <c r="AQ69" s="93">
        <v>0</v>
      </c>
      <c r="AR69" s="93">
        <v>0</v>
      </c>
      <c r="AS69" s="93">
        <v>0</v>
      </c>
      <c r="AT69" s="93">
        <v>0</v>
      </c>
      <c r="AU69" s="93">
        <v>0</v>
      </c>
      <c r="AV69" s="93">
        <v>0</v>
      </c>
      <c r="AW69" s="93">
        <v>0</v>
      </c>
      <c r="AX69" s="93">
        <v>0</v>
      </c>
      <c r="AY69" s="93">
        <v>0</v>
      </c>
      <c r="AZ69" s="93">
        <v>0</v>
      </c>
      <c r="BA69" s="93">
        <v>0</v>
      </c>
      <c r="BB69" s="93">
        <v>0</v>
      </c>
      <c r="BC69" s="93">
        <v>0</v>
      </c>
      <c r="BD69" s="93">
        <v>0</v>
      </c>
      <c r="BE69" s="93">
        <v>0</v>
      </c>
      <c r="BF69" s="93">
        <v>0</v>
      </c>
      <c r="BG69" s="93">
        <v>0</v>
      </c>
      <c r="BH69" s="93">
        <v>0</v>
      </c>
      <c r="BI69" s="93">
        <v>0</v>
      </c>
      <c r="BJ69" s="93">
        <v>0</v>
      </c>
      <c r="BK69" s="93">
        <v>0</v>
      </c>
      <c r="BL69" s="93">
        <v>0</v>
      </c>
      <c r="BM69" s="93">
        <v>3357524.7375093717</v>
      </c>
      <c r="BN69" s="93">
        <v>0</v>
      </c>
      <c r="BO69" s="93">
        <v>0</v>
      </c>
      <c r="BP69" s="93">
        <v>0</v>
      </c>
      <c r="BQ69" s="93">
        <v>0</v>
      </c>
      <c r="BR69" s="93">
        <v>0</v>
      </c>
      <c r="BS69" s="93">
        <v>0</v>
      </c>
      <c r="BT69" s="256">
        <v>3357524.7375093717</v>
      </c>
      <c r="BU69" s="94">
        <v>0</v>
      </c>
      <c r="BV69" s="95">
        <v>0</v>
      </c>
      <c r="BW69" s="94">
        <v>0</v>
      </c>
      <c r="BX69" s="256">
        <v>3357524.7375093717</v>
      </c>
      <c r="BY69" s="200">
        <v>0</v>
      </c>
      <c r="BZ69" s="98">
        <v>0</v>
      </c>
      <c r="CA69" s="424">
        <v>91306.59401652313</v>
      </c>
      <c r="CB69" s="256">
        <v>3448831.3315258948</v>
      </c>
    </row>
    <row r="70" spans="1:80" s="37" customFormat="1" ht="13.5" customHeight="1" x14ac:dyDescent="0.35">
      <c r="A70" s="21"/>
      <c r="B70" s="118" t="s">
        <v>229</v>
      </c>
      <c r="C70" s="120" t="s">
        <v>287</v>
      </c>
      <c r="D70" s="110" t="s">
        <v>286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0</v>
      </c>
      <c r="U70" s="93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93">
        <v>0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93">
        <v>0</v>
      </c>
      <c r="AQ70" s="93">
        <v>0</v>
      </c>
      <c r="AR70" s="93">
        <v>0</v>
      </c>
      <c r="AS70" s="93">
        <v>0</v>
      </c>
      <c r="AT70" s="93">
        <v>0</v>
      </c>
      <c r="AU70" s="93">
        <v>0</v>
      </c>
      <c r="AV70" s="93">
        <v>0</v>
      </c>
      <c r="AW70" s="93">
        <v>0</v>
      </c>
      <c r="AX70" s="93">
        <v>0</v>
      </c>
      <c r="AY70" s="93">
        <v>0</v>
      </c>
      <c r="AZ70" s="93">
        <v>0</v>
      </c>
      <c r="BA70" s="93">
        <v>0</v>
      </c>
      <c r="BB70" s="93">
        <v>0</v>
      </c>
      <c r="BC70" s="93">
        <v>0</v>
      </c>
      <c r="BD70" s="93">
        <v>0</v>
      </c>
      <c r="BE70" s="93">
        <v>0</v>
      </c>
      <c r="BF70" s="93">
        <v>0</v>
      </c>
      <c r="BG70" s="93">
        <v>0</v>
      </c>
      <c r="BH70" s="93">
        <v>0</v>
      </c>
      <c r="BI70" s="93">
        <v>0</v>
      </c>
      <c r="BJ70" s="93">
        <v>0</v>
      </c>
      <c r="BK70" s="93">
        <v>0</v>
      </c>
      <c r="BL70" s="93">
        <v>0</v>
      </c>
      <c r="BM70" s="93">
        <v>0</v>
      </c>
      <c r="BN70" s="93">
        <v>630778.50035640993</v>
      </c>
      <c r="BO70" s="93">
        <v>0</v>
      </c>
      <c r="BP70" s="93">
        <v>0</v>
      </c>
      <c r="BQ70" s="93">
        <v>0</v>
      </c>
      <c r="BR70" s="93">
        <v>0</v>
      </c>
      <c r="BS70" s="93">
        <v>0</v>
      </c>
      <c r="BT70" s="256">
        <v>630778.50035640993</v>
      </c>
      <c r="BU70" s="94">
        <v>0</v>
      </c>
      <c r="BV70" s="95">
        <v>0</v>
      </c>
      <c r="BW70" s="94">
        <v>0</v>
      </c>
      <c r="BX70" s="256">
        <v>630778.50035640993</v>
      </c>
      <c r="BY70" s="200">
        <v>0</v>
      </c>
      <c r="BZ70" s="98">
        <v>0</v>
      </c>
      <c r="CA70" s="424">
        <v>0</v>
      </c>
      <c r="CB70" s="256">
        <v>630778.50035640993</v>
      </c>
    </row>
    <row r="71" spans="1:80" s="37" customFormat="1" ht="13.5" customHeight="1" x14ac:dyDescent="0.35">
      <c r="A71" s="21"/>
      <c r="B71" s="118" t="s">
        <v>230</v>
      </c>
      <c r="C71" s="120" t="s">
        <v>294</v>
      </c>
      <c r="D71" s="114" t="s">
        <v>170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93">
        <v>0</v>
      </c>
      <c r="AQ71" s="93">
        <v>0</v>
      </c>
      <c r="AR71" s="93">
        <v>0</v>
      </c>
      <c r="AS71" s="93">
        <v>0</v>
      </c>
      <c r="AT71" s="93">
        <v>0</v>
      </c>
      <c r="AU71" s="93">
        <v>0</v>
      </c>
      <c r="AV71" s="93">
        <v>0</v>
      </c>
      <c r="AW71" s="93">
        <v>0</v>
      </c>
      <c r="AX71" s="93">
        <v>0</v>
      </c>
      <c r="AY71" s="93">
        <v>0</v>
      </c>
      <c r="AZ71" s="93">
        <v>0</v>
      </c>
      <c r="BA71" s="93">
        <v>0</v>
      </c>
      <c r="BB71" s="93">
        <v>0</v>
      </c>
      <c r="BC71" s="93">
        <v>0</v>
      </c>
      <c r="BD71" s="93">
        <v>0</v>
      </c>
      <c r="BE71" s="93">
        <v>0</v>
      </c>
      <c r="BF71" s="93">
        <v>0</v>
      </c>
      <c r="BG71" s="93">
        <v>0</v>
      </c>
      <c r="BH71" s="93">
        <v>0</v>
      </c>
      <c r="BI71" s="93">
        <v>0</v>
      </c>
      <c r="BJ71" s="93">
        <v>0</v>
      </c>
      <c r="BK71" s="93">
        <v>0</v>
      </c>
      <c r="BL71" s="93">
        <v>0</v>
      </c>
      <c r="BM71" s="93">
        <v>0</v>
      </c>
      <c r="BN71" s="93">
        <v>0</v>
      </c>
      <c r="BO71" s="93">
        <v>665013.99013890489</v>
      </c>
      <c r="BP71" s="93">
        <v>0</v>
      </c>
      <c r="BQ71" s="93">
        <v>0</v>
      </c>
      <c r="BR71" s="93">
        <v>0</v>
      </c>
      <c r="BS71" s="93">
        <v>0</v>
      </c>
      <c r="BT71" s="256">
        <v>665013.99013890489</v>
      </c>
      <c r="BU71" s="94">
        <v>6890.0404301124399</v>
      </c>
      <c r="BV71" s="95">
        <v>0</v>
      </c>
      <c r="BW71" s="94">
        <v>6890.0404301124399</v>
      </c>
      <c r="BX71" s="256">
        <v>671904.03056901728</v>
      </c>
      <c r="BY71" s="200">
        <v>0</v>
      </c>
      <c r="BZ71" s="98">
        <v>0</v>
      </c>
      <c r="CA71" s="424">
        <v>28682.180103368035</v>
      </c>
      <c r="CB71" s="256">
        <v>700586.21067238529</v>
      </c>
    </row>
    <row r="72" spans="1:80" s="37" customFormat="1" ht="13.5" customHeight="1" x14ac:dyDescent="0.35">
      <c r="A72" s="21"/>
      <c r="B72" s="118" t="s">
        <v>231</v>
      </c>
      <c r="C72" s="120" t="s">
        <v>298</v>
      </c>
      <c r="D72" s="110" t="s">
        <v>171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93">
        <v>0</v>
      </c>
      <c r="V72" s="93">
        <v>0</v>
      </c>
      <c r="W72" s="93">
        <v>0</v>
      </c>
      <c r="X72" s="93">
        <v>0</v>
      </c>
      <c r="Y72" s="93">
        <v>0</v>
      </c>
      <c r="Z72" s="93">
        <v>0</v>
      </c>
      <c r="AA72" s="93">
        <v>0</v>
      </c>
      <c r="AB72" s="93">
        <v>0</v>
      </c>
      <c r="AC72" s="93">
        <v>0</v>
      </c>
      <c r="AD72" s="93">
        <v>0</v>
      </c>
      <c r="AE72" s="93">
        <v>0</v>
      </c>
      <c r="AF72" s="93">
        <v>0</v>
      </c>
      <c r="AG72" s="93">
        <v>0</v>
      </c>
      <c r="AH72" s="93">
        <v>0</v>
      </c>
      <c r="AI72" s="93">
        <v>0</v>
      </c>
      <c r="AJ72" s="93">
        <v>0</v>
      </c>
      <c r="AK72" s="93">
        <v>0</v>
      </c>
      <c r="AL72" s="93">
        <v>0</v>
      </c>
      <c r="AM72" s="93">
        <v>0</v>
      </c>
      <c r="AN72" s="93">
        <v>0</v>
      </c>
      <c r="AO72" s="93">
        <v>0</v>
      </c>
      <c r="AP72" s="93">
        <v>0</v>
      </c>
      <c r="AQ72" s="93">
        <v>0</v>
      </c>
      <c r="AR72" s="93">
        <v>0</v>
      </c>
      <c r="AS72" s="93">
        <v>0</v>
      </c>
      <c r="AT72" s="93">
        <v>0</v>
      </c>
      <c r="AU72" s="93">
        <v>0</v>
      </c>
      <c r="AV72" s="93">
        <v>0</v>
      </c>
      <c r="AW72" s="93">
        <v>0</v>
      </c>
      <c r="AX72" s="93">
        <v>0</v>
      </c>
      <c r="AY72" s="93">
        <v>0</v>
      </c>
      <c r="AZ72" s="93">
        <v>0</v>
      </c>
      <c r="BA72" s="93">
        <v>0</v>
      </c>
      <c r="BB72" s="93">
        <v>0</v>
      </c>
      <c r="BC72" s="93">
        <v>0</v>
      </c>
      <c r="BD72" s="93">
        <v>0</v>
      </c>
      <c r="BE72" s="93">
        <v>0</v>
      </c>
      <c r="BF72" s="93">
        <v>0</v>
      </c>
      <c r="BG72" s="93">
        <v>0</v>
      </c>
      <c r="BH72" s="93">
        <v>0</v>
      </c>
      <c r="BI72" s="93">
        <v>0</v>
      </c>
      <c r="BJ72" s="93">
        <v>0</v>
      </c>
      <c r="BK72" s="93">
        <v>0</v>
      </c>
      <c r="BL72" s="93">
        <v>0</v>
      </c>
      <c r="BM72" s="93">
        <v>0</v>
      </c>
      <c r="BN72" s="93">
        <v>0</v>
      </c>
      <c r="BO72" s="93">
        <v>0</v>
      </c>
      <c r="BP72" s="93">
        <v>502071.4969845005</v>
      </c>
      <c r="BQ72" s="93">
        <v>0</v>
      </c>
      <c r="BR72" s="93">
        <v>0</v>
      </c>
      <c r="BS72" s="93">
        <v>0</v>
      </c>
      <c r="BT72" s="256">
        <v>502071.4969845005</v>
      </c>
      <c r="BU72" s="94">
        <v>0</v>
      </c>
      <c r="BV72" s="95">
        <v>0</v>
      </c>
      <c r="BW72" s="94">
        <v>0</v>
      </c>
      <c r="BX72" s="256">
        <v>502071.4969845005</v>
      </c>
      <c r="BY72" s="200">
        <v>0</v>
      </c>
      <c r="BZ72" s="98">
        <v>0</v>
      </c>
      <c r="CA72" s="424">
        <v>0</v>
      </c>
      <c r="CB72" s="256">
        <v>502071.4969845005</v>
      </c>
    </row>
    <row r="73" spans="1:80" s="37" customFormat="1" ht="13.5" customHeight="1" x14ac:dyDescent="0.35">
      <c r="A73" s="21"/>
      <c r="B73" s="118" t="s">
        <v>232</v>
      </c>
      <c r="C73" s="120" t="s">
        <v>295</v>
      </c>
      <c r="D73" s="57" t="s">
        <v>172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>
        <v>0</v>
      </c>
      <c r="K73" s="93">
        <v>0</v>
      </c>
      <c r="L73" s="93">
        <v>0</v>
      </c>
      <c r="M73" s="93">
        <v>0</v>
      </c>
      <c r="N73" s="93">
        <v>0</v>
      </c>
      <c r="O73" s="93">
        <v>0</v>
      </c>
      <c r="P73" s="93">
        <v>0</v>
      </c>
      <c r="Q73" s="93">
        <v>0</v>
      </c>
      <c r="R73" s="93">
        <v>0</v>
      </c>
      <c r="S73" s="93">
        <v>0</v>
      </c>
      <c r="T73" s="93">
        <v>0</v>
      </c>
      <c r="U73" s="93">
        <v>0</v>
      </c>
      <c r="V73" s="93">
        <v>0</v>
      </c>
      <c r="W73" s="93">
        <v>0</v>
      </c>
      <c r="X73" s="93">
        <v>0</v>
      </c>
      <c r="Y73" s="93">
        <v>0</v>
      </c>
      <c r="Z73" s="93">
        <v>0</v>
      </c>
      <c r="AA73" s="93">
        <v>0</v>
      </c>
      <c r="AB73" s="93">
        <v>0</v>
      </c>
      <c r="AC73" s="93">
        <v>0</v>
      </c>
      <c r="AD73" s="93">
        <v>0</v>
      </c>
      <c r="AE73" s="93">
        <v>0</v>
      </c>
      <c r="AF73" s="93">
        <v>0</v>
      </c>
      <c r="AG73" s="93">
        <v>0</v>
      </c>
      <c r="AH73" s="93">
        <v>0</v>
      </c>
      <c r="AI73" s="93">
        <v>0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93">
        <v>0</v>
      </c>
      <c r="AQ73" s="93">
        <v>0</v>
      </c>
      <c r="AR73" s="93">
        <v>0</v>
      </c>
      <c r="AS73" s="93">
        <v>0</v>
      </c>
      <c r="AT73" s="93">
        <v>0</v>
      </c>
      <c r="AU73" s="93">
        <v>0</v>
      </c>
      <c r="AV73" s="93">
        <v>0</v>
      </c>
      <c r="AW73" s="93">
        <v>0</v>
      </c>
      <c r="AX73" s="93">
        <v>0</v>
      </c>
      <c r="AY73" s="93">
        <v>0</v>
      </c>
      <c r="AZ73" s="93">
        <v>0</v>
      </c>
      <c r="BA73" s="93">
        <v>0</v>
      </c>
      <c r="BB73" s="93">
        <v>0</v>
      </c>
      <c r="BC73" s="93">
        <v>0</v>
      </c>
      <c r="BD73" s="93">
        <v>0</v>
      </c>
      <c r="BE73" s="93">
        <v>0</v>
      </c>
      <c r="BF73" s="93">
        <v>0</v>
      </c>
      <c r="BG73" s="93">
        <v>0</v>
      </c>
      <c r="BH73" s="93">
        <v>0</v>
      </c>
      <c r="BI73" s="93">
        <v>0</v>
      </c>
      <c r="BJ73" s="93">
        <v>0</v>
      </c>
      <c r="BK73" s="93">
        <v>0</v>
      </c>
      <c r="BL73" s="93">
        <v>0</v>
      </c>
      <c r="BM73" s="93">
        <v>0</v>
      </c>
      <c r="BN73" s="93">
        <v>0</v>
      </c>
      <c r="BO73" s="93">
        <v>0</v>
      </c>
      <c r="BP73" s="93">
        <v>0</v>
      </c>
      <c r="BQ73" s="93">
        <v>730391.03491038503</v>
      </c>
      <c r="BR73" s="93">
        <v>0</v>
      </c>
      <c r="BS73" s="93">
        <v>0</v>
      </c>
      <c r="BT73" s="256">
        <v>730391.03491038503</v>
      </c>
      <c r="BU73" s="94">
        <v>0</v>
      </c>
      <c r="BV73" s="95">
        <v>0</v>
      </c>
      <c r="BW73" s="94">
        <v>0</v>
      </c>
      <c r="BX73" s="256">
        <v>730391.03491038503</v>
      </c>
      <c r="BY73" s="200">
        <v>0</v>
      </c>
      <c r="BZ73" s="98">
        <v>0</v>
      </c>
      <c r="CA73" s="424">
        <v>3230.7587518576497</v>
      </c>
      <c r="CB73" s="256">
        <v>733621.79366224271</v>
      </c>
    </row>
    <row r="74" spans="1:80" s="37" customFormat="1" ht="13.5" customHeight="1" x14ac:dyDescent="0.35">
      <c r="A74" s="21"/>
      <c r="B74" s="118" t="s">
        <v>233</v>
      </c>
      <c r="C74" s="120" t="s">
        <v>296</v>
      </c>
      <c r="D74" s="110" t="s">
        <v>173</v>
      </c>
      <c r="E74" s="93">
        <v>0</v>
      </c>
      <c r="F74" s="93">
        <v>0</v>
      </c>
      <c r="G74" s="93">
        <v>0</v>
      </c>
      <c r="H74" s="93">
        <v>0</v>
      </c>
      <c r="I74" s="93">
        <v>0</v>
      </c>
      <c r="J74" s="93">
        <v>0</v>
      </c>
      <c r="K74" s="93">
        <v>0</v>
      </c>
      <c r="L74" s="93">
        <v>0</v>
      </c>
      <c r="M74" s="93">
        <v>0</v>
      </c>
      <c r="N74" s="93">
        <v>0</v>
      </c>
      <c r="O74" s="93">
        <v>0</v>
      </c>
      <c r="P74" s="93">
        <v>0</v>
      </c>
      <c r="Q74" s="93">
        <v>0</v>
      </c>
      <c r="R74" s="93">
        <v>0</v>
      </c>
      <c r="S74" s="93">
        <v>0</v>
      </c>
      <c r="T74" s="93">
        <v>0</v>
      </c>
      <c r="U74" s="93">
        <v>0</v>
      </c>
      <c r="V74" s="93">
        <v>0</v>
      </c>
      <c r="W74" s="93">
        <v>0</v>
      </c>
      <c r="X74" s="93">
        <v>0</v>
      </c>
      <c r="Y74" s="93">
        <v>0</v>
      </c>
      <c r="Z74" s="93">
        <v>0</v>
      </c>
      <c r="AA74" s="93">
        <v>0</v>
      </c>
      <c r="AB74" s="93">
        <v>0</v>
      </c>
      <c r="AC74" s="93">
        <v>0</v>
      </c>
      <c r="AD74" s="93">
        <v>0</v>
      </c>
      <c r="AE74" s="93">
        <v>0</v>
      </c>
      <c r="AF74" s="93">
        <v>0</v>
      </c>
      <c r="AG74" s="93">
        <v>0</v>
      </c>
      <c r="AH74" s="93">
        <v>0</v>
      </c>
      <c r="AI74" s="93">
        <v>0</v>
      </c>
      <c r="AJ74" s="93">
        <v>0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93">
        <v>0</v>
      </c>
      <c r="AQ74" s="93">
        <v>0</v>
      </c>
      <c r="AR74" s="93">
        <v>0</v>
      </c>
      <c r="AS74" s="93">
        <v>0</v>
      </c>
      <c r="AT74" s="93">
        <v>0</v>
      </c>
      <c r="AU74" s="93">
        <v>0</v>
      </c>
      <c r="AV74" s="93">
        <v>0</v>
      </c>
      <c r="AW74" s="93">
        <v>0</v>
      </c>
      <c r="AX74" s="93">
        <v>0</v>
      </c>
      <c r="AY74" s="93">
        <v>0</v>
      </c>
      <c r="AZ74" s="93">
        <v>0</v>
      </c>
      <c r="BA74" s="93">
        <v>0</v>
      </c>
      <c r="BB74" s="93">
        <v>0</v>
      </c>
      <c r="BC74" s="93">
        <v>0</v>
      </c>
      <c r="BD74" s="93">
        <v>0</v>
      </c>
      <c r="BE74" s="93">
        <v>0</v>
      </c>
      <c r="BF74" s="93">
        <v>0</v>
      </c>
      <c r="BG74" s="93">
        <v>0</v>
      </c>
      <c r="BH74" s="93">
        <v>0</v>
      </c>
      <c r="BI74" s="93">
        <v>0</v>
      </c>
      <c r="BJ74" s="93">
        <v>0</v>
      </c>
      <c r="BK74" s="93">
        <v>0</v>
      </c>
      <c r="BL74" s="93">
        <v>0</v>
      </c>
      <c r="BM74" s="93">
        <v>0</v>
      </c>
      <c r="BN74" s="93">
        <v>0</v>
      </c>
      <c r="BO74" s="93">
        <v>0</v>
      </c>
      <c r="BP74" s="93">
        <v>0</v>
      </c>
      <c r="BQ74" s="93">
        <v>0</v>
      </c>
      <c r="BR74" s="93">
        <v>1369483.9575209746</v>
      </c>
      <c r="BS74" s="93">
        <v>0</v>
      </c>
      <c r="BT74" s="256">
        <v>1369483.9575209746</v>
      </c>
      <c r="BU74" s="94">
        <v>2.2716797499999997</v>
      </c>
      <c r="BV74" s="95">
        <v>0</v>
      </c>
      <c r="BW74" s="94">
        <v>2.2716797499999997</v>
      </c>
      <c r="BX74" s="256">
        <v>1369486.2292007245</v>
      </c>
      <c r="BY74" s="200">
        <v>0</v>
      </c>
      <c r="BZ74" s="98">
        <v>0</v>
      </c>
      <c r="CA74" s="424">
        <v>34518.355806719905</v>
      </c>
      <c r="CB74" s="256">
        <v>1404004.5850074445</v>
      </c>
    </row>
    <row r="75" spans="1:80" s="37" customFormat="1" ht="13.5" customHeight="1" x14ac:dyDescent="0.35">
      <c r="A75" s="21"/>
      <c r="B75" s="121" t="s">
        <v>234</v>
      </c>
      <c r="C75" s="122" t="s">
        <v>297</v>
      </c>
      <c r="D75" s="115" t="s">
        <v>174</v>
      </c>
      <c r="E75" s="93">
        <v>0</v>
      </c>
      <c r="F75" s="93">
        <v>0</v>
      </c>
      <c r="G75" s="93">
        <v>0</v>
      </c>
      <c r="H75" s="93">
        <v>0</v>
      </c>
      <c r="I75" s="93">
        <v>0</v>
      </c>
      <c r="J75" s="93">
        <v>0</v>
      </c>
      <c r="K75" s="93">
        <v>0</v>
      </c>
      <c r="L75" s="93">
        <v>0</v>
      </c>
      <c r="M75" s="93">
        <v>0</v>
      </c>
      <c r="N75" s="93">
        <v>0</v>
      </c>
      <c r="O75" s="93">
        <v>0</v>
      </c>
      <c r="P75" s="93">
        <v>0</v>
      </c>
      <c r="Q75" s="93">
        <v>0</v>
      </c>
      <c r="R75" s="93">
        <v>0</v>
      </c>
      <c r="S75" s="93">
        <v>0</v>
      </c>
      <c r="T75" s="93">
        <v>0</v>
      </c>
      <c r="U75" s="93">
        <v>0</v>
      </c>
      <c r="V75" s="93">
        <v>0</v>
      </c>
      <c r="W75" s="93">
        <v>0</v>
      </c>
      <c r="X75" s="93">
        <v>0</v>
      </c>
      <c r="Y75" s="93">
        <v>0</v>
      </c>
      <c r="Z75" s="93">
        <v>0</v>
      </c>
      <c r="AA75" s="93">
        <v>0</v>
      </c>
      <c r="AB75" s="93">
        <v>0</v>
      </c>
      <c r="AC75" s="93">
        <v>0</v>
      </c>
      <c r="AD75" s="93">
        <v>0</v>
      </c>
      <c r="AE75" s="93">
        <v>0</v>
      </c>
      <c r="AF75" s="93">
        <v>0</v>
      </c>
      <c r="AG75" s="93">
        <v>0</v>
      </c>
      <c r="AH75" s="93">
        <v>0</v>
      </c>
      <c r="AI75" s="93">
        <v>0</v>
      </c>
      <c r="AJ75" s="93">
        <v>0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93">
        <v>0</v>
      </c>
      <c r="AQ75" s="93">
        <v>0</v>
      </c>
      <c r="AR75" s="93">
        <v>0</v>
      </c>
      <c r="AS75" s="93">
        <v>0</v>
      </c>
      <c r="AT75" s="93">
        <v>0</v>
      </c>
      <c r="AU75" s="93">
        <v>0</v>
      </c>
      <c r="AV75" s="93">
        <v>0</v>
      </c>
      <c r="AW75" s="93">
        <v>0</v>
      </c>
      <c r="AX75" s="93">
        <v>0</v>
      </c>
      <c r="AY75" s="93">
        <v>0</v>
      </c>
      <c r="AZ75" s="93">
        <v>0</v>
      </c>
      <c r="BA75" s="93">
        <v>0</v>
      </c>
      <c r="BB75" s="93">
        <v>0</v>
      </c>
      <c r="BC75" s="93">
        <v>0</v>
      </c>
      <c r="BD75" s="93">
        <v>0</v>
      </c>
      <c r="BE75" s="93">
        <v>0</v>
      </c>
      <c r="BF75" s="93">
        <v>0</v>
      </c>
      <c r="BG75" s="93">
        <v>0</v>
      </c>
      <c r="BH75" s="93">
        <v>0</v>
      </c>
      <c r="BI75" s="93">
        <v>0</v>
      </c>
      <c r="BJ75" s="93">
        <v>0</v>
      </c>
      <c r="BK75" s="93">
        <v>0</v>
      </c>
      <c r="BL75" s="93">
        <v>0</v>
      </c>
      <c r="BM75" s="93">
        <v>0</v>
      </c>
      <c r="BN75" s="93">
        <v>0</v>
      </c>
      <c r="BO75" s="93">
        <v>0</v>
      </c>
      <c r="BP75" s="93">
        <v>0</v>
      </c>
      <c r="BQ75" s="93">
        <v>0</v>
      </c>
      <c r="BR75" s="93">
        <v>0</v>
      </c>
      <c r="BS75" s="93">
        <v>315779.91344312503</v>
      </c>
      <c r="BT75" s="257">
        <v>315779.91344312503</v>
      </c>
      <c r="BU75" s="94">
        <v>0</v>
      </c>
      <c r="BV75" s="419">
        <v>0</v>
      </c>
      <c r="BW75" s="412">
        <v>0</v>
      </c>
      <c r="BX75" s="257">
        <v>315779.91344312503</v>
      </c>
      <c r="BY75" s="94">
        <v>0</v>
      </c>
      <c r="BZ75" s="95">
        <v>0</v>
      </c>
      <c r="CA75" s="94">
        <v>0</v>
      </c>
      <c r="CB75" s="257">
        <v>315779.91344312503</v>
      </c>
    </row>
    <row r="76" spans="1:80" s="37" customFormat="1" ht="11.65" x14ac:dyDescent="0.35">
      <c r="A76" s="21"/>
      <c r="B76" s="262">
        <v>68</v>
      </c>
      <c r="C76" s="263"/>
      <c r="D76" s="264" t="s">
        <v>23</v>
      </c>
      <c r="E76" s="265">
        <v>34884071.225311644</v>
      </c>
      <c r="F76" s="265">
        <v>4583692</v>
      </c>
      <c r="G76" s="265">
        <v>2925395.7814220143</v>
      </c>
      <c r="H76" s="265">
        <v>157425.84179154757</v>
      </c>
      <c r="I76" s="265">
        <v>442253.93785092962</v>
      </c>
      <c r="J76" s="265">
        <v>7141069.0094036283</v>
      </c>
      <c r="K76" s="265">
        <v>2087038.7490948718</v>
      </c>
      <c r="L76" s="265">
        <v>10878096.989814743</v>
      </c>
      <c r="M76" s="265">
        <v>3592657.4519633832</v>
      </c>
      <c r="N76" s="265">
        <v>753513.40723600006</v>
      </c>
      <c r="O76" s="265">
        <v>655542.77860347228</v>
      </c>
      <c r="P76" s="265">
        <v>1653847.715413776</v>
      </c>
      <c r="Q76" s="265">
        <v>330227.00201330351</v>
      </c>
      <c r="R76" s="265">
        <v>362203.60771016491</v>
      </c>
      <c r="S76" s="265">
        <v>243790.52011224179</v>
      </c>
      <c r="T76" s="265">
        <v>574766.86889000842</v>
      </c>
      <c r="U76" s="265">
        <v>196611.579696</v>
      </c>
      <c r="V76" s="265">
        <v>2129163.1600462175</v>
      </c>
      <c r="W76" s="265">
        <v>110773.41882599999</v>
      </c>
      <c r="X76" s="265">
        <v>749721.52306309273</v>
      </c>
      <c r="Y76" s="265">
        <v>1938375.0010992538</v>
      </c>
      <c r="Z76" s="265">
        <v>1363429.3655338036</v>
      </c>
      <c r="AA76" s="265">
        <v>896842.34595470398</v>
      </c>
      <c r="AB76" s="265">
        <v>28581.882862191789</v>
      </c>
      <c r="AC76" s="265">
        <v>309730.09405700001</v>
      </c>
      <c r="AD76" s="265">
        <v>239402.898082</v>
      </c>
      <c r="AE76" s="265">
        <v>137257.45371923642</v>
      </c>
      <c r="AF76" s="265">
        <v>281679.30575432489</v>
      </c>
      <c r="AG76" s="265">
        <v>1759296.4573669247</v>
      </c>
      <c r="AH76" s="265">
        <v>1142669.7943155167</v>
      </c>
      <c r="AI76" s="265">
        <v>1175231.5352459159</v>
      </c>
      <c r="AJ76" s="265">
        <v>2024131.3053701501</v>
      </c>
      <c r="AK76" s="265">
        <v>1027984.5626474894</v>
      </c>
      <c r="AL76" s="265">
        <v>51365.141162184795</v>
      </c>
      <c r="AM76" s="265">
        <v>43248444.338173002</v>
      </c>
      <c r="AN76" s="265">
        <v>2383473.4002163713</v>
      </c>
      <c r="AO76" s="265">
        <v>6505867.4454838894</v>
      </c>
      <c r="AP76" s="265">
        <v>9976397.6485987939</v>
      </c>
      <c r="AQ76" s="265">
        <v>15888034.35835707</v>
      </c>
      <c r="AR76" s="265">
        <v>766641.13251922012</v>
      </c>
      <c r="AS76" s="265">
        <v>549027.80331692088</v>
      </c>
      <c r="AT76" s="265">
        <v>2899523.7997879772</v>
      </c>
      <c r="AU76" s="265">
        <v>231564.06442931801</v>
      </c>
      <c r="AV76" s="265">
        <v>3862027.3624825957</v>
      </c>
      <c r="AW76" s="265">
        <v>4740429.5850654338</v>
      </c>
      <c r="AX76" s="265">
        <v>97084.354562211956</v>
      </c>
      <c r="AY76" s="265">
        <v>205734.57186082029</v>
      </c>
      <c r="AZ76" s="265">
        <v>214514.33212957982</v>
      </c>
      <c r="BA76" s="265">
        <v>2955679.0965204248</v>
      </c>
      <c r="BB76" s="265">
        <v>383878.49022600002</v>
      </c>
      <c r="BC76" s="265">
        <v>4401404.5038980003</v>
      </c>
      <c r="BD76" s="265">
        <v>629781.50548145</v>
      </c>
      <c r="BE76" s="265">
        <v>1500030.9812182728</v>
      </c>
      <c r="BF76" s="265">
        <v>4494938.9525812287</v>
      </c>
      <c r="BG76" s="265">
        <v>989005.27573766361</v>
      </c>
      <c r="BH76" s="265">
        <v>660043.03518735897</v>
      </c>
      <c r="BI76" s="265">
        <v>1939962.86</v>
      </c>
      <c r="BJ76" s="265">
        <v>2749866.3138508294</v>
      </c>
      <c r="BK76" s="265">
        <v>9476740.5652037468</v>
      </c>
      <c r="BL76" s="265">
        <v>5186637.141544898</v>
      </c>
      <c r="BM76" s="265">
        <v>3370148.061358144</v>
      </c>
      <c r="BN76" s="265">
        <v>630778.50035640993</v>
      </c>
      <c r="BO76" s="265">
        <v>665013.99013890489</v>
      </c>
      <c r="BP76" s="265">
        <v>502071.4969845005</v>
      </c>
      <c r="BQ76" s="265">
        <v>801915.08963666402</v>
      </c>
      <c r="BR76" s="265">
        <v>1369483.9575209746</v>
      </c>
      <c r="BS76" s="266">
        <v>315779.91344312503</v>
      </c>
      <c r="BT76" s="258">
        <v>221419763.63930553</v>
      </c>
      <c r="BU76" s="267">
        <v>23309877.020500783</v>
      </c>
      <c r="BV76" s="265">
        <v>-1445494.1417271998</v>
      </c>
      <c r="BW76" s="267">
        <v>21864382.878773585</v>
      </c>
      <c r="BX76" s="258">
        <v>243284146.51807919</v>
      </c>
      <c r="BY76" s="267">
        <v>5.4315023589879274E-9</v>
      </c>
      <c r="BZ76" s="265">
        <v>2.0691004465334117E-10</v>
      </c>
      <c r="CA76" s="267">
        <v>10767426.472438863</v>
      </c>
      <c r="CB76" s="258">
        <v>254051572.99051806</v>
      </c>
    </row>
    <row r="77" spans="1:80" s="37" customFormat="1" ht="11.65" x14ac:dyDescent="0.35">
      <c r="A77" s="21"/>
      <c r="B77" s="19">
        <v>69</v>
      </c>
      <c r="C77" s="22"/>
      <c r="D77" s="23" t="s">
        <v>24</v>
      </c>
      <c r="E77" s="96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93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93">
        <v>0</v>
      </c>
      <c r="AG77" s="93">
        <v>0</v>
      </c>
      <c r="AH77" s="93">
        <v>0</v>
      </c>
      <c r="AI77" s="93">
        <v>0</v>
      </c>
      <c r="AJ77" s="93">
        <v>0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93">
        <v>0</v>
      </c>
      <c r="AQ77" s="93">
        <v>0</v>
      </c>
      <c r="AR77" s="93">
        <v>0</v>
      </c>
      <c r="AS77" s="93">
        <v>0</v>
      </c>
      <c r="AT77" s="93">
        <v>0</v>
      </c>
      <c r="AU77" s="93">
        <v>0</v>
      </c>
      <c r="AV77" s="93">
        <v>0</v>
      </c>
      <c r="AW77" s="93">
        <v>0</v>
      </c>
      <c r="AX77" s="93">
        <v>0</v>
      </c>
      <c r="AY77" s="93">
        <v>0</v>
      </c>
      <c r="AZ77" s="93">
        <v>0</v>
      </c>
      <c r="BA77" s="93">
        <v>0</v>
      </c>
      <c r="BB77" s="93">
        <v>0</v>
      </c>
      <c r="BC77" s="93">
        <v>0</v>
      </c>
      <c r="BD77" s="93">
        <v>0</v>
      </c>
      <c r="BE77" s="93">
        <v>0</v>
      </c>
      <c r="BF77" s="93">
        <v>0</v>
      </c>
      <c r="BG77" s="93">
        <v>0</v>
      </c>
      <c r="BH77" s="93">
        <v>0</v>
      </c>
      <c r="BI77" s="93">
        <v>0</v>
      </c>
      <c r="BJ77" s="93">
        <v>0</v>
      </c>
      <c r="BK77" s="93">
        <v>0</v>
      </c>
      <c r="BL77" s="93">
        <v>0</v>
      </c>
      <c r="BM77" s="93">
        <v>0</v>
      </c>
      <c r="BN77" s="93">
        <v>0</v>
      </c>
      <c r="BO77" s="93">
        <v>0</v>
      </c>
      <c r="BP77" s="93">
        <v>0</v>
      </c>
      <c r="BQ77" s="93">
        <v>0</v>
      </c>
      <c r="BR77" s="93">
        <v>0</v>
      </c>
      <c r="BS77" s="93">
        <v>0</v>
      </c>
      <c r="BT77" s="261">
        <v>0</v>
      </c>
      <c r="BU77" s="200">
        <v>-1445494.1417271993</v>
      </c>
      <c r="BV77" s="98">
        <v>1445494.1417271998</v>
      </c>
      <c r="BW77" s="416">
        <v>0</v>
      </c>
      <c r="BX77" s="256">
        <v>0</v>
      </c>
      <c r="BY77" s="416">
        <v>0</v>
      </c>
      <c r="BZ77" s="98">
        <v>0</v>
      </c>
      <c r="CA77" s="416">
        <v>0</v>
      </c>
      <c r="CB77" s="259">
        <v>0</v>
      </c>
    </row>
    <row r="78" spans="1:80" s="37" customFormat="1" ht="11.65" x14ac:dyDescent="0.35">
      <c r="A78" s="21"/>
      <c r="B78" s="87">
        <v>70</v>
      </c>
      <c r="C78" s="24"/>
      <c r="D78" s="25" t="s">
        <v>25</v>
      </c>
      <c r="E78" s="99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v>0</v>
      </c>
      <c r="R78" s="100">
        <v>0</v>
      </c>
      <c r="S78" s="100">
        <v>0</v>
      </c>
      <c r="T78" s="100">
        <v>0</v>
      </c>
      <c r="U78" s="100">
        <v>0</v>
      </c>
      <c r="V78" s="100">
        <v>0</v>
      </c>
      <c r="W78" s="100">
        <v>0</v>
      </c>
      <c r="X78" s="100">
        <v>0</v>
      </c>
      <c r="Y78" s="100">
        <v>0</v>
      </c>
      <c r="Z78" s="100">
        <v>0</v>
      </c>
      <c r="AA78" s="100">
        <v>0</v>
      </c>
      <c r="AB78" s="100">
        <v>0</v>
      </c>
      <c r="AC78" s="100">
        <v>0</v>
      </c>
      <c r="AD78" s="100">
        <v>0</v>
      </c>
      <c r="AE78" s="100">
        <v>0</v>
      </c>
      <c r="AF78" s="100">
        <v>0</v>
      </c>
      <c r="AG78" s="100">
        <v>0</v>
      </c>
      <c r="AH78" s="100">
        <v>0</v>
      </c>
      <c r="AI78" s="100">
        <v>0</v>
      </c>
      <c r="AJ78" s="100">
        <v>0</v>
      </c>
      <c r="AK78" s="100">
        <v>0</v>
      </c>
      <c r="AL78" s="100">
        <v>0</v>
      </c>
      <c r="AM78" s="100">
        <v>0</v>
      </c>
      <c r="AN78" s="100">
        <v>0</v>
      </c>
      <c r="AO78" s="100">
        <v>0</v>
      </c>
      <c r="AP78" s="100">
        <v>0</v>
      </c>
      <c r="AQ78" s="100">
        <v>0</v>
      </c>
      <c r="AR78" s="100">
        <v>0</v>
      </c>
      <c r="AS78" s="100">
        <v>0</v>
      </c>
      <c r="AT78" s="100">
        <v>0</v>
      </c>
      <c r="AU78" s="100">
        <v>0</v>
      </c>
      <c r="AV78" s="100">
        <v>0</v>
      </c>
      <c r="AW78" s="100">
        <v>0</v>
      </c>
      <c r="AX78" s="100">
        <v>0</v>
      </c>
      <c r="AY78" s="100">
        <v>0</v>
      </c>
      <c r="AZ78" s="100">
        <v>0</v>
      </c>
      <c r="BA78" s="100">
        <v>0</v>
      </c>
      <c r="BB78" s="100">
        <v>0</v>
      </c>
      <c r="BC78" s="100">
        <v>0</v>
      </c>
      <c r="BD78" s="100">
        <v>0</v>
      </c>
      <c r="BE78" s="100">
        <v>0</v>
      </c>
      <c r="BF78" s="100">
        <v>0</v>
      </c>
      <c r="BG78" s="100">
        <v>0</v>
      </c>
      <c r="BH78" s="100">
        <v>0</v>
      </c>
      <c r="BI78" s="100">
        <v>0</v>
      </c>
      <c r="BJ78" s="100">
        <v>0</v>
      </c>
      <c r="BK78" s="100">
        <v>0</v>
      </c>
      <c r="BL78" s="100">
        <v>0</v>
      </c>
      <c r="BM78" s="100">
        <v>0</v>
      </c>
      <c r="BN78" s="100">
        <v>0</v>
      </c>
      <c r="BO78" s="100">
        <v>0</v>
      </c>
      <c r="BP78" s="100">
        <v>0</v>
      </c>
      <c r="BQ78" s="100">
        <v>0</v>
      </c>
      <c r="BR78" s="100">
        <v>0</v>
      </c>
      <c r="BS78" s="100">
        <v>0</v>
      </c>
      <c r="BT78" s="257">
        <v>0</v>
      </c>
      <c r="BU78" s="414">
        <v>1392414.2300516043</v>
      </c>
      <c r="BV78" s="420">
        <v>0</v>
      </c>
      <c r="BW78" s="417">
        <v>1392414.2300516043</v>
      </c>
      <c r="BX78" s="256">
        <v>1392414.2300516043</v>
      </c>
      <c r="BY78" s="416">
        <v>0</v>
      </c>
      <c r="BZ78" s="98">
        <v>0</v>
      </c>
      <c r="CA78" s="416">
        <v>0</v>
      </c>
      <c r="CB78" s="260">
        <v>1392414.2300516043</v>
      </c>
    </row>
    <row r="79" spans="1:80" s="37" customFormat="1" ht="11.65" x14ac:dyDescent="0.35">
      <c r="A79" s="21"/>
      <c r="B79" s="262">
        <v>71</v>
      </c>
      <c r="C79" s="254"/>
      <c r="D79" s="268" t="s">
        <v>26</v>
      </c>
      <c r="E79" s="265">
        <v>34884071.225311644</v>
      </c>
      <c r="F79" s="265">
        <v>4583692</v>
      </c>
      <c r="G79" s="265">
        <v>2925395.7814220143</v>
      </c>
      <c r="H79" s="265">
        <v>157425.84179154757</v>
      </c>
      <c r="I79" s="265">
        <v>442253.93785092962</v>
      </c>
      <c r="J79" s="265">
        <v>7141069.0094036283</v>
      </c>
      <c r="K79" s="265">
        <v>2087038.7490948718</v>
      </c>
      <c r="L79" s="265">
        <v>10878096.989814743</v>
      </c>
      <c r="M79" s="265">
        <v>3592657.4519633832</v>
      </c>
      <c r="N79" s="265">
        <v>753513.40723600006</v>
      </c>
      <c r="O79" s="265">
        <v>655542.77860347228</v>
      </c>
      <c r="P79" s="265">
        <v>1653847.715413776</v>
      </c>
      <c r="Q79" s="265">
        <v>330227.00201330351</v>
      </c>
      <c r="R79" s="265">
        <v>362203.60771016491</v>
      </c>
      <c r="S79" s="265">
        <v>243790.52011224179</v>
      </c>
      <c r="T79" s="265">
        <v>574766.86889000842</v>
      </c>
      <c r="U79" s="265">
        <v>196611.579696</v>
      </c>
      <c r="V79" s="265">
        <v>2129163.1600462175</v>
      </c>
      <c r="W79" s="265">
        <v>110773.41882599999</v>
      </c>
      <c r="X79" s="265">
        <v>749721.52306309273</v>
      </c>
      <c r="Y79" s="265">
        <v>1938375.0010992538</v>
      </c>
      <c r="Z79" s="265">
        <v>1363429.3655338036</v>
      </c>
      <c r="AA79" s="265">
        <v>896842.34595470398</v>
      </c>
      <c r="AB79" s="265">
        <v>28581.882862191789</v>
      </c>
      <c r="AC79" s="265">
        <v>309730.09405700001</v>
      </c>
      <c r="AD79" s="265">
        <v>239402.898082</v>
      </c>
      <c r="AE79" s="265">
        <v>137257.45371923642</v>
      </c>
      <c r="AF79" s="265">
        <v>281679.30575432489</v>
      </c>
      <c r="AG79" s="265">
        <v>1759296.4573669247</v>
      </c>
      <c r="AH79" s="265">
        <v>1142669.7943155167</v>
      </c>
      <c r="AI79" s="265">
        <v>1175231.5352459159</v>
      </c>
      <c r="AJ79" s="265">
        <v>2024131.3053701501</v>
      </c>
      <c r="AK79" s="265">
        <v>1027984.5626474894</v>
      </c>
      <c r="AL79" s="265">
        <v>51365.141162184795</v>
      </c>
      <c r="AM79" s="265">
        <v>43248444.338173002</v>
      </c>
      <c r="AN79" s="265">
        <v>2383473.4002163713</v>
      </c>
      <c r="AO79" s="265">
        <v>6505867.4454838894</v>
      </c>
      <c r="AP79" s="265">
        <v>9976397.6485987939</v>
      </c>
      <c r="AQ79" s="265">
        <v>15888034.35835707</v>
      </c>
      <c r="AR79" s="265">
        <v>766641.13251922012</v>
      </c>
      <c r="AS79" s="265">
        <v>549027.80331692088</v>
      </c>
      <c r="AT79" s="265">
        <v>2899523.7997879772</v>
      </c>
      <c r="AU79" s="265">
        <v>231564.06442931801</v>
      </c>
      <c r="AV79" s="265">
        <v>3862027.3624825957</v>
      </c>
      <c r="AW79" s="265">
        <v>4740429.5850654338</v>
      </c>
      <c r="AX79" s="265">
        <v>97084.354562211956</v>
      </c>
      <c r="AY79" s="265">
        <v>205734.57186082029</v>
      </c>
      <c r="AZ79" s="265">
        <v>214514.33212957982</v>
      </c>
      <c r="BA79" s="265">
        <v>2955679.0965204248</v>
      </c>
      <c r="BB79" s="265">
        <v>383878.49022600002</v>
      </c>
      <c r="BC79" s="265">
        <v>4401404.5038980003</v>
      </c>
      <c r="BD79" s="265">
        <v>629781.50548145</v>
      </c>
      <c r="BE79" s="265">
        <v>1500030.9812182728</v>
      </c>
      <c r="BF79" s="265">
        <v>4494938.9525812287</v>
      </c>
      <c r="BG79" s="265">
        <v>989005.27573766361</v>
      </c>
      <c r="BH79" s="265">
        <v>660043.03518735897</v>
      </c>
      <c r="BI79" s="265">
        <v>1939962.86</v>
      </c>
      <c r="BJ79" s="265">
        <v>2749866.3138508294</v>
      </c>
      <c r="BK79" s="265">
        <v>9476740.5652037468</v>
      </c>
      <c r="BL79" s="265">
        <v>5186637.141544898</v>
      </c>
      <c r="BM79" s="265">
        <v>3370148.061358144</v>
      </c>
      <c r="BN79" s="265">
        <v>630778.50035640993</v>
      </c>
      <c r="BO79" s="265">
        <v>665013.99013890489</v>
      </c>
      <c r="BP79" s="265">
        <v>502071.4969845005</v>
      </c>
      <c r="BQ79" s="265">
        <v>801915.08963666402</v>
      </c>
      <c r="BR79" s="265">
        <v>1369483.9575209746</v>
      </c>
      <c r="BS79" s="266">
        <v>315779.91344312503</v>
      </c>
      <c r="BT79" s="258">
        <v>221419763.63930553</v>
      </c>
      <c r="BU79" s="267">
        <v>23256797.108825188</v>
      </c>
      <c r="BV79" s="265">
        <v>0</v>
      </c>
      <c r="BW79" s="267">
        <v>23256797.108825188</v>
      </c>
      <c r="BX79" s="258">
        <v>244676560.7481308</v>
      </c>
      <c r="BY79" s="267">
        <v>5.4315023589879274E-9</v>
      </c>
      <c r="BZ79" s="265">
        <v>2.0691004465334117E-10</v>
      </c>
      <c r="CA79" s="267">
        <v>10767426.472438863</v>
      </c>
      <c r="CB79" s="258">
        <v>255443987.22056967</v>
      </c>
    </row>
    <row r="80" spans="1:80" s="37" customFormat="1" ht="11.65" x14ac:dyDescent="0.35">
      <c r="A80" s="21"/>
      <c r="B80" s="19">
        <v>72</v>
      </c>
      <c r="C80" s="26"/>
      <c r="D80" s="27" t="s">
        <v>27</v>
      </c>
      <c r="E80" s="9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4"/>
      <c r="BZ80" s="95"/>
      <c r="CA80" s="93"/>
      <c r="CB80" s="101"/>
    </row>
    <row r="81" spans="1:80" s="37" customFormat="1" ht="11.65" x14ac:dyDescent="0.35">
      <c r="A81" s="21"/>
      <c r="B81" s="20">
        <v>73</v>
      </c>
      <c r="C81" s="28"/>
      <c r="D81" s="29" t="s">
        <v>28</v>
      </c>
      <c r="E81" s="102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97"/>
      <c r="BU81" s="97"/>
      <c r="BV81" s="97"/>
      <c r="BW81" s="97"/>
      <c r="BX81" s="97"/>
      <c r="BY81" s="416"/>
      <c r="BZ81" s="98"/>
      <c r="CA81" s="97"/>
      <c r="CB81" s="103"/>
    </row>
    <row r="82" spans="1:80" s="37" customFormat="1" ht="11.65" x14ac:dyDescent="0.35">
      <c r="A82" s="21"/>
      <c r="B82" s="77">
        <v>74</v>
      </c>
      <c r="C82" s="30"/>
      <c r="D82" s="31" t="s">
        <v>29</v>
      </c>
      <c r="E82" s="104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  <c r="BW82" s="105"/>
      <c r="BX82" s="105"/>
      <c r="BY82" s="422"/>
      <c r="BZ82" s="425"/>
      <c r="CA82" s="105"/>
      <c r="CB82" s="106"/>
    </row>
    <row r="83" spans="1:80" s="37" customFormat="1" ht="11.65" x14ac:dyDescent="0.35"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</row>
    <row r="84" spans="1:80" s="37" customFormat="1" ht="11.65" x14ac:dyDescent="0.35"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5"/>
      <c r="BU84" s="45"/>
      <c r="BV84" s="45"/>
      <c r="BW84" s="45"/>
      <c r="BX84" s="45"/>
      <c r="BY84" s="45"/>
      <c r="BZ84" s="45"/>
      <c r="CA84" s="45"/>
      <c r="CB84" s="45"/>
    </row>
    <row r="85" spans="1:80" s="37" customFormat="1" ht="11.65" x14ac:dyDescent="0.35"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5"/>
      <c r="BU85" s="45"/>
      <c r="BV85" s="45"/>
      <c r="BW85" s="45"/>
      <c r="BX85" s="45"/>
      <c r="BY85" s="45"/>
      <c r="BZ85" s="45"/>
      <c r="CA85" s="45"/>
      <c r="CB85" s="45"/>
    </row>
    <row r="86" spans="1:80" s="37" customFormat="1" ht="11.65" x14ac:dyDescent="0.35"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</row>
    <row r="87" spans="1:80" s="37" customFormat="1" ht="11.65" x14ac:dyDescent="0.35"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</row>
    <row r="88" spans="1:80" s="32" customFormat="1" ht="13.5" x14ac:dyDescent="0.35"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37"/>
      <c r="BU88" s="37"/>
      <c r="BV88" s="37"/>
      <c r="BW88" s="37"/>
      <c r="BX88" s="37"/>
      <c r="BY88" s="37"/>
      <c r="BZ88" s="37"/>
      <c r="CA88" s="37"/>
      <c r="CB88" s="37"/>
    </row>
    <row r="89" spans="1:80" s="32" customFormat="1" ht="13.5" x14ac:dyDescent="0.35"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37"/>
      <c r="BU89" s="37"/>
      <c r="BV89" s="37"/>
      <c r="BW89" s="37"/>
      <c r="BX89" s="37"/>
      <c r="BY89" s="37"/>
      <c r="BZ89" s="37"/>
      <c r="CA89" s="37"/>
      <c r="CB89" s="37"/>
    </row>
    <row r="90" spans="1:80" s="32" customFormat="1" ht="13.5" x14ac:dyDescent="0.35"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37"/>
      <c r="BU90" s="37"/>
      <c r="BV90" s="37"/>
      <c r="BW90" s="37"/>
      <c r="BX90" s="37"/>
      <c r="BY90" s="37"/>
      <c r="BZ90" s="37"/>
      <c r="CA90" s="37"/>
      <c r="CB90" s="37"/>
    </row>
    <row r="91" spans="1:80" s="32" customFormat="1" ht="13.5" x14ac:dyDescent="0.35"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37"/>
      <c r="BU91" s="37"/>
      <c r="BV91" s="37"/>
      <c r="BW91" s="37"/>
      <c r="BX91" s="37"/>
      <c r="BY91" s="37"/>
      <c r="BZ91" s="37"/>
      <c r="CA91" s="37"/>
      <c r="CB91" s="37"/>
    </row>
    <row r="92" spans="1:80" s="32" customFormat="1" ht="13.5" x14ac:dyDescent="0.35"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37"/>
      <c r="BU92" s="37"/>
      <c r="BV92" s="37"/>
      <c r="BW92" s="37"/>
      <c r="BX92" s="37"/>
      <c r="BY92" s="37"/>
      <c r="BZ92" s="37"/>
      <c r="CA92" s="37"/>
      <c r="CB92" s="37"/>
    </row>
    <row r="93" spans="1:80" x14ac:dyDescent="0.45"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37"/>
      <c r="BU93" s="37"/>
      <c r="BV93" s="37"/>
      <c r="BW93" s="37"/>
      <c r="BX93" s="37"/>
      <c r="BY93" s="37"/>
      <c r="BZ93" s="37"/>
      <c r="CA93" s="37"/>
      <c r="CB93" s="37"/>
    </row>
  </sheetData>
  <mergeCells count="10">
    <mergeCell ref="A1:A3"/>
    <mergeCell ref="E5:BS5"/>
    <mergeCell ref="BY5:CA5"/>
    <mergeCell ref="CB5:CB6"/>
    <mergeCell ref="BX5:BX6"/>
    <mergeCell ref="BT5:BT6"/>
    <mergeCell ref="BU5:BU6"/>
    <mergeCell ref="C3:L3"/>
    <mergeCell ref="BV5:BV6"/>
    <mergeCell ref="BW5:BW6"/>
  </mergeCells>
  <hyperlinks>
    <hyperlink ref="A1:A3" location="MENU!A1" display="MENU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116"/>
  <sheetViews>
    <sheetView workbookViewId="0">
      <pane xSplit="4" ySplit="8" topLeftCell="XEQ88" activePane="bottomRight" state="frozen"/>
      <selection pane="topRight" activeCell="E1" sqref="E1"/>
      <selection pane="bottomLeft" activeCell="A9" sqref="A9"/>
      <selection pane="bottomRight" activeCell="CE1" sqref="CE1:XFD1048576"/>
    </sheetView>
  </sheetViews>
  <sheetFormatPr defaultRowHeight="14.25" x14ac:dyDescent="0.45"/>
  <cols>
    <col min="1" max="1" width="4.6640625" customWidth="1"/>
    <col min="2" max="2" width="6.86328125" customWidth="1"/>
    <col min="3" max="3" width="7.6640625" customWidth="1"/>
    <col min="4" max="4" width="33.6640625" customWidth="1"/>
    <col min="5" max="5" width="15.46484375" customWidth="1"/>
    <col min="6" max="71" width="12.33203125" customWidth="1"/>
    <col min="72" max="72" width="11" customWidth="1"/>
    <col min="73" max="73" width="14.53125" customWidth="1"/>
    <col min="74" max="74" width="18.33203125" customWidth="1"/>
    <col min="75" max="75" width="13.46484375" customWidth="1"/>
    <col min="76" max="76" width="11.1328125" customWidth="1"/>
    <col min="77" max="78" width="10.53125" customWidth="1"/>
    <col min="79" max="79" width="10.1328125" customWidth="1"/>
    <col min="80" max="80" width="10.1328125" bestFit="1" customWidth="1"/>
    <col min="81" max="81" width="11.53125" customWidth="1"/>
    <col min="82" max="82" width="12" customWidth="1"/>
  </cols>
  <sheetData>
    <row r="1" spans="1:82" ht="17.25" customHeight="1" x14ac:dyDescent="0.45">
      <c r="A1" s="466" t="s">
        <v>91</v>
      </c>
      <c r="B1" s="90"/>
      <c r="C1" s="9"/>
    </row>
    <row r="2" spans="1:82" ht="12" customHeight="1" x14ac:dyDescent="0.45">
      <c r="A2" s="467"/>
      <c r="B2" s="90"/>
      <c r="C2" s="9"/>
    </row>
    <row r="3" spans="1:82" ht="14.25" customHeight="1" x14ac:dyDescent="0.45">
      <c r="A3" s="468"/>
      <c r="B3" s="1"/>
      <c r="C3" s="502" t="s">
        <v>354</v>
      </c>
      <c r="D3" s="503"/>
      <c r="E3" s="503"/>
      <c r="F3" s="50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</row>
    <row r="4" spans="1:82" ht="14.45" customHeight="1" x14ac:dyDescent="0.45">
      <c r="B4" s="1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2"/>
      <c r="BU4" s="2"/>
      <c r="BV4" s="2"/>
      <c r="BW4" s="2"/>
      <c r="BX4" s="2"/>
      <c r="BY4" s="2"/>
      <c r="BZ4" s="2"/>
      <c r="CA4" s="2"/>
      <c r="CB4" s="2"/>
      <c r="CC4" s="288"/>
      <c r="CD4" s="288" t="s">
        <v>345</v>
      </c>
    </row>
    <row r="5" spans="1:82" s="9" customFormat="1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55</v>
      </c>
    </row>
    <row r="6" spans="1:82" s="9" customFormat="1" ht="72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97"/>
      <c r="BU6" s="415" t="s">
        <v>31</v>
      </c>
      <c r="BV6" s="411" t="s">
        <v>32</v>
      </c>
      <c r="BW6" s="411" t="s">
        <v>33</v>
      </c>
      <c r="BX6" s="479" t="s">
        <v>34</v>
      </c>
      <c r="BY6" s="411" t="s">
        <v>35</v>
      </c>
      <c r="BZ6" s="439" t="s">
        <v>341</v>
      </c>
      <c r="CA6" s="411" t="s">
        <v>36</v>
      </c>
      <c r="CB6" s="440" t="s">
        <v>37</v>
      </c>
      <c r="CC6" s="493" t="s">
        <v>316</v>
      </c>
      <c r="CD6" s="490"/>
    </row>
    <row r="7" spans="1:82" s="9" customFormat="1" ht="15" customHeight="1" x14ac:dyDescent="0.4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98"/>
      <c r="BU7" s="438" t="s">
        <v>38</v>
      </c>
      <c r="BV7" s="438" t="s">
        <v>39</v>
      </c>
      <c r="BW7" s="438" t="s">
        <v>40</v>
      </c>
      <c r="BX7" s="492"/>
      <c r="BY7" s="441" t="s">
        <v>41</v>
      </c>
      <c r="BZ7" s="442" t="s">
        <v>342</v>
      </c>
      <c r="CA7" s="149" t="s">
        <v>42</v>
      </c>
      <c r="CB7" s="149" t="s">
        <v>43</v>
      </c>
      <c r="CC7" s="494"/>
      <c r="CD7" s="491"/>
    </row>
    <row r="8" spans="1:82" s="9" customFormat="1" x14ac:dyDescent="0.45"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15">
        <v>68</v>
      </c>
      <c r="BU8" s="437">
        <v>69</v>
      </c>
      <c r="BV8" s="437">
        <v>70</v>
      </c>
      <c r="BW8" s="437">
        <v>71</v>
      </c>
      <c r="BX8" s="215">
        <v>72</v>
      </c>
      <c r="BY8" s="437">
        <v>73</v>
      </c>
      <c r="BZ8" s="437">
        <v>74</v>
      </c>
      <c r="CA8" s="437">
        <v>75</v>
      </c>
      <c r="CB8" s="437">
        <v>76</v>
      </c>
      <c r="CC8" s="215">
        <v>77</v>
      </c>
      <c r="CD8" s="215">
        <v>78</v>
      </c>
    </row>
    <row r="9" spans="1:82" ht="11.45" customHeight="1" x14ac:dyDescent="0.45">
      <c r="B9" s="116" t="s">
        <v>13</v>
      </c>
      <c r="C9" s="117" t="s">
        <v>175</v>
      </c>
      <c r="D9" s="75" t="s">
        <v>100</v>
      </c>
      <c r="E9" s="131">
        <v>2993554.5503827292</v>
      </c>
      <c r="F9" s="131">
        <v>175.39051992294341</v>
      </c>
      <c r="G9" s="131">
        <v>20.385396221483088</v>
      </c>
      <c r="H9" s="131">
        <v>1.1503681324648523</v>
      </c>
      <c r="I9" s="131">
        <v>0</v>
      </c>
      <c r="J9" s="131">
        <v>576.18261547751661</v>
      </c>
      <c r="K9" s="131">
        <v>107.11977741297136</v>
      </c>
      <c r="L9" s="131">
        <v>5481465.2180866301</v>
      </c>
      <c r="M9" s="131">
        <v>584521.21348217281</v>
      </c>
      <c r="N9" s="131">
        <v>301221.98975178809</v>
      </c>
      <c r="O9" s="131">
        <v>429959.11809655669</v>
      </c>
      <c r="P9" s="131">
        <v>75199.238985672593</v>
      </c>
      <c r="Q9" s="131">
        <v>76074.052089375429</v>
      </c>
      <c r="R9" s="131">
        <v>0</v>
      </c>
      <c r="S9" s="131">
        <v>901.68089015972157</v>
      </c>
      <c r="T9" s="131">
        <v>903.58397942792237</v>
      </c>
      <c r="U9" s="131">
        <v>0</v>
      </c>
      <c r="V9" s="131">
        <v>143595.89614413102</v>
      </c>
      <c r="W9" s="131">
        <v>995.46419022883265</v>
      </c>
      <c r="X9" s="131">
        <v>0</v>
      </c>
      <c r="Y9" s="131">
        <v>0</v>
      </c>
      <c r="Z9" s="131">
        <v>0</v>
      </c>
      <c r="AA9" s="131">
        <v>0</v>
      </c>
      <c r="AB9" s="131">
        <v>0</v>
      </c>
      <c r="AC9" s="131">
        <v>0</v>
      </c>
      <c r="AD9" s="131">
        <v>0</v>
      </c>
      <c r="AE9" s="131">
        <v>0</v>
      </c>
      <c r="AF9" s="131">
        <v>0</v>
      </c>
      <c r="AG9" s="131">
        <v>0</v>
      </c>
      <c r="AH9" s="131">
        <v>8597.4564902108668</v>
      </c>
      <c r="AI9" s="131">
        <v>0</v>
      </c>
      <c r="AJ9" s="131">
        <v>0</v>
      </c>
      <c r="AK9" s="131">
        <v>0</v>
      </c>
      <c r="AL9" s="131">
        <v>0</v>
      </c>
      <c r="AM9" s="131">
        <v>22.228117009651303</v>
      </c>
      <c r="AN9" s="131">
        <v>262.40970776115768</v>
      </c>
      <c r="AO9" s="131">
        <v>684.53983959230561</v>
      </c>
      <c r="AP9" s="131">
        <v>1127.4344374207303</v>
      </c>
      <c r="AQ9" s="131">
        <v>534.4467933011648</v>
      </c>
      <c r="AR9" s="131">
        <v>0</v>
      </c>
      <c r="AS9" s="131">
        <v>0</v>
      </c>
      <c r="AT9" s="131">
        <v>0</v>
      </c>
      <c r="AU9" s="131">
        <v>0</v>
      </c>
      <c r="AV9" s="131">
        <v>467803.76342519582</v>
      </c>
      <c r="AW9" s="131">
        <v>868850.31176214898</v>
      </c>
      <c r="AX9" s="131">
        <v>0</v>
      </c>
      <c r="AY9" s="131">
        <v>0</v>
      </c>
      <c r="AZ9" s="131">
        <v>0</v>
      </c>
      <c r="BA9" s="131">
        <v>275.4900874131452</v>
      </c>
      <c r="BB9" s="131">
        <v>0</v>
      </c>
      <c r="BC9" s="131">
        <v>141.87093723081347</v>
      </c>
      <c r="BD9" s="131">
        <v>7.8426577700242364</v>
      </c>
      <c r="BE9" s="131">
        <v>0</v>
      </c>
      <c r="BF9" s="131">
        <v>6679.5921843828728</v>
      </c>
      <c r="BG9" s="131">
        <v>116.73000042069239</v>
      </c>
      <c r="BH9" s="131">
        <v>45.813144409510613</v>
      </c>
      <c r="BI9" s="131">
        <v>76.977266279716787</v>
      </c>
      <c r="BJ9" s="131">
        <v>461.21392241651495</v>
      </c>
      <c r="BK9" s="131">
        <v>837.66598908283675</v>
      </c>
      <c r="BL9" s="131">
        <v>579.50015692597424</v>
      </c>
      <c r="BM9" s="131">
        <v>78.139595926139066</v>
      </c>
      <c r="BN9" s="131">
        <v>0</v>
      </c>
      <c r="BO9" s="131">
        <v>0</v>
      </c>
      <c r="BP9" s="131">
        <v>0</v>
      </c>
      <c r="BQ9" s="131">
        <v>0</v>
      </c>
      <c r="BR9" s="131">
        <v>123212.39206147667</v>
      </c>
      <c r="BS9" s="131">
        <v>0</v>
      </c>
      <c r="BT9" s="212">
        <v>11569668.053332416</v>
      </c>
      <c r="BU9" s="388">
        <v>24843788.70709426</v>
      </c>
      <c r="BV9" s="388">
        <v>0</v>
      </c>
      <c r="BW9" s="388">
        <v>0</v>
      </c>
      <c r="BX9" s="212">
        <v>24843788.70709426</v>
      </c>
      <c r="BY9" s="388">
        <v>679137.3185256701</v>
      </c>
      <c r="BZ9" s="388">
        <v>0</v>
      </c>
      <c r="CA9" s="388">
        <v>101999.52502129387</v>
      </c>
      <c r="CB9" s="388">
        <v>2715506.6976383566</v>
      </c>
      <c r="CC9" s="384">
        <v>28340432.248279586</v>
      </c>
      <c r="CD9" s="219">
        <v>39910100.301612005</v>
      </c>
    </row>
    <row r="10" spans="1:82" s="37" customFormat="1" ht="13.5" customHeight="1" x14ac:dyDescent="0.35">
      <c r="B10" s="118" t="s">
        <v>14</v>
      </c>
      <c r="C10" s="119" t="s">
        <v>176</v>
      </c>
      <c r="D10" s="76" t="s">
        <v>102</v>
      </c>
      <c r="E10" s="132">
        <v>27668.158565465626</v>
      </c>
      <c r="F10" s="132">
        <v>127774.17859518556</v>
      </c>
      <c r="G10" s="132">
        <v>41274.006918999985</v>
      </c>
      <c r="H10" s="132">
        <v>2651.705955229821</v>
      </c>
      <c r="I10" s="132">
        <v>1282.5932819303102</v>
      </c>
      <c r="J10" s="132">
        <v>76286.547623180988</v>
      </c>
      <c r="K10" s="132">
        <v>24027.528581175044</v>
      </c>
      <c r="L10" s="132">
        <v>44426.510119408966</v>
      </c>
      <c r="M10" s="132">
        <v>1939.9713501192834</v>
      </c>
      <c r="N10" s="132">
        <v>334.59957872408489</v>
      </c>
      <c r="O10" s="132">
        <v>11.821270284953464</v>
      </c>
      <c r="P10" s="132">
        <v>637.05077756022956</v>
      </c>
      <c r="Q10" s="132">
        <v>46.280893078431795</v>
      </c>
      <c r="R10" s="132">
        <v>65649.464217953413</v>
      </c>
      <c r="S10" s="132">
        <v>4432.3069543765296</v>
      </c>
      <c r="T10" s="132">
        <v>16.053351758658117</v>
      </c>
      <c r="U10" s="132">
        <v>0</v>
      </c>
      <c r="V10" s="132">
        <v>4178.7449598092235</v>
      </c>
      <c r="W10" s="132">
        <v>0</v>
      </c>
      <c r="X10" s="132">
        <v>1269.5106131244668</v>
      </c>
      <c r="Y10" s="132">
        <v>4.861957123778252</v>
      </c>
      <c r="Z10" s="132">
        <v>0</v>
      </c>
      <c r="AA10" s="132">
        <v>0</v>
      </c>
      <c r="AB10" s="132">
        <v>0</v>
      </c>
      <c r="AC10" s="132">
        <v>0</v>
      </c>
      <c r="AD10" s="132">
        <v>0</v>
      </c>
      <c r="AE10" s="132">
        <v>0</v>
      </c>
      <c r="AF10" s="132">
        <v>0</v>
      </c>
      <c r="AG10" s="132">
        <v>90144.993574161053</v>
      </c>
      <c r="AH10" s="132">
        <v>6.8534176924736068</v>
      </c>
      <c r="AI10" s="132">
        <v>3.452893030956806</v>
      </c>
      <c r="AJ10" s="132">
        <v>0</v>
      </c>
      <c r="AK10" s="132">
        <v>0</v>
      </c>
      <c r="AL10" s="132">
        <v>0</v>
      </c>
      <c r="AM10" s="132">
        <v>1085790.7251980326</v>
      </c>
      <c r="AN10" s="132">
        <v>1830.0399569656256</v>
      </c>
      <c r="AO10" s="132">
        <v>2524.8436133190744</v>
      </c>
      <c r="AP10" s="132">
        <v>4158.1386218393554</v>
      </c>
      <c r="AQ10" s="132">
        <v>0</v>
      </c>
      <c r="AR10" s="132">
        <v>0</v>
      </c>
      <c r="AS10" s="132">
        <v>0</v>
      </c>
      <c r="AT10" s="132">
        <v>0</v>
      </c>
      <c r="AU10" s="132">
        <v>368.6477745370637</v>
      </c>
      <c r="AV10" s="132">
        <v>120943.99023058597</v>
      </c>
      <c r="AW10" s="132">
        <v>437332.5690295574</v>
      </c>
      <c r="AX10" s="132">
        <v>0</v>
      </c>
      <c r="AY10" s="132">
        <v>0</v>
      </c>
      <c r="AZ10" s="132">
        <v>0</v>
      </c>
      <c r="BA10" s="132">
        <v>0</v>
      </c>
      <c r="BB10" s="132">
        <v>0</v>
      </c>
      <c r="BC10" s="132">
        <v>0</v>
      </c>
      <c r="BD10" s="132">
        <v>0</v>
      </c>
      <c r="BE10" s="132">
        <v>0</v>
      </c>
      <c r="BF10" s="132">
        <v>0</v>
      </c>
      <c r="BG10" s="132">
        <v>0</v>
      </c>
      <c r="BH10" s="132">
        <v>0</v>
      </c>
      <c r="BI10" s="132">
        <v>0</v>
      </c>
      <c r="BJ10" s="132">
        <v>22814.59749476405</v>
      </c>
      <c r="BK10" s="132">
        <v>9050.5221069930958</v>
      </c>
      <c r="BL10" s="132">
        <v>26067.377521233619</v>
      </c>
      <c r="BM10" s="132">
        <v>10852.451725374911</v>
      </c>
      <c r="BN10" s="132">
        <v>825.95405349516011</v>
      </c>
      <c r="BO10" s="132">
        <v>714.01766317648014</v>
      </c>
      <c r="BP10" s="132">
        <v>518.36320664711536</v>
      </c>
      <c r="BQ10" s="132">
        <v>0</v>
      </c>
      <c r="BR10" s="132">
        <v>539.5524487376174</v>
      </c>
      <c r="BS10" s="133">
        <v>0</v>
      </c>
      <c r="BT10" s="213">
        <v>2238398.9860946331</v>
      </c>
      <c r="BU10" s="389">
        <v>3105773.2065768507</v>
      </c>
      <c r="BV10" s="389">
        <v>0</v>
      </c>
      <c r="BW10" s="389">
        <v>0</v>
      </c>
      <c r="BX10" s="213">
        <v>3105773.2065768507</v>
      </c>
      <c r="BY10" s="389">
        <v>0</v>
      </c>
      <c r="BZ10" s="389">
        <v>0</v>
      </c>
      <c r="CA10" s="389">
        <v>0</v>
      </c>
      <c r="CB10" s="389">
        <v>13210.738742729263</v>
      </c>
      <c r="CC10" s="385">
        <v>3118983.9453195799</v>
      </c>
      <c r="CD10" s="220">
        <v>5357382.9314142121</v>
      </c>
    </row>
    <row r="11" spans="1:82" s="37" customFormat="1" ht="13.5" customHeight="1" x14ac:dyDescent="0.35">
      <c r="B11" s="118" t="s">
        <v>15</v>
      </c>
      <c r="C11" s="119" t="s">
        <v>177</v>
      </c>
      <c r="D11" s="76" t="s">
        <v>238</v>
      </c>
      <c r="E11" s="132">
        <v>0</v>
      </c>
      <c r="F11" s="132">
        <v>0</v>
      </c>
      <c r="G11" s="132">
        <v>0</v>
      </c>
      <c r="H11" s="132">
        <v>0</v>
      </c>
      <c r="I11" s="132">
        <v>0</v>
      </c>
      <c r="J11" s="132">
        <v>0</v>
      </c>
      <c r="K11" s="132">
        <v>0</v>
      </c>
      <c r="L11" s="132">
        <v>272340.18924152054</v>
      </c>
      <c r="M11" s="132">
        <v>0</v>
      </c>
      <c r="N11" s="132">
        <v>0</v>
      </c>
      <c r="O11" s="132">
        <v>0</v>
      </c>
      <c r="P11" s="132">
        <v>0</v>
      </c>
      <c r="Q11" s="132">
        <v>0</v>
      </c>
      <c r="R11" s="132">
        <v>0</v>
      </c>
      <c r="S11" s="132">
        <v>0</v>
      </c>
      <c r="T11" s="132">
        <v>0</v>
      </c>
      <c r="U11" s="132">
        <v>0</v>
      </c>
      <c r="V11" s="132">
        <v>0</v>
      </c>
      <c r="W11" s="132">
        <v>0</v>
      </c>
      <c r="X11" s="132">
        <v>0</v>
      </c>
      <c r="Y11" s="132">
        <v>0</v>
      </c>
      <c r="Z11" s="132">
        <v>0</v>
      </c>
      <c r="AA11" s="132">
        <v>0</v>
      </c>
      <c r="AB11" s="132">
        <v>0</v>
      </c>
      <c r="AC11" s="132">
        <v>0</v>
      </c>
      <c r="AD11" s="132">
        <v>0</v>
      </c>
      <c r="AE11" s="132">
        <v>0</v>
      </c>
      <c r="AF11" s="132">
        <v>0</v>
      </c>
      <c r="AG11" s="132">
        <v>0</v>
      </c>
      <c r="AH11" s="132">
        <v>0</v>
      </c>
      <c r="AI11" s="132">
        <v>0</v>
      </c>
      <c r="AJ11" s="132">
        <v>0</v>
      </c>
      <c r="AK11" s="132">
        <v>0</v>
      </c>
      <c r="AL11" s="132">
        <v>0</v>
      </c>
      <c r="AM11" s="132">
        <v>0</v>
      </c>
      <c r="AN11" s="132">
        <v>0</v>
      </c>
      <c r="AO11" s="132">
        <v>0</v>
      </c>
      <c r="AP11" s="132">
        <v>0</v>
      </c>
      <c r="AQ11" s="132">
        <v>0</v>
      </c>
      <c r="AR11" s="132">
        <v>0</v>
      </c>
      <c r="AS11" s="132">
        <v>0</v>
      </c>
      <c r="AT11" s="132">
        <v>0</v>
      </c>
      <c r="AU11" s="132">
        <v>0</v>
      </c>
      <c r="AV11" s="132">
        <v>81818.673516068025</v>
      </c>
      <c r="AW11" s="132">
        <v>76632.670331725167</v>
      </c>
      <c r="AX11" s="132">
        <v>0</v>
      </c>
      <c r="AY11" s="132">
        <v>0</v>
      </c>
      <c r="AZ11" s="132">
        <v>0</v>
      </c>
      <c r="BA11" s="132">
        <v>0</v>
      </c>
      <c r="BB11" s="132">
        <v>0</v>
      </c>
      <c r="BC11" s="132">
        <v>0</v>
      </c>
      <c r="BD11" s="132">
        <v>0</v>
      </c>
      <c r="BE11" s="132">
        <v>0</v>
      </c>
      <c r="BF11" s="132">
        <v>0</v>
      </c>
      <c r="BG11" s="132">
        <v>0</v>
      </c>
      <c r="BH11" s="132">
        <v>0</v>
      </c>
      <c r="BI11" s="132">
        <v>0</v>
      </c>
      <c r="BJ11" s="132">
        <v>0</v>
      </c>
      <c r="BK11" s="132">
        <v>0</v>
      </c>
      <c r="BL11" s="132">
        <v>0</v>
      </c>
      <c r="BM11" s="132">
        <v>0</v>
      </c>
      <c r="BN11" s="132">
        <v>0</v>
      </c>
      <c r="BO11" s="132">
        <v>0</v>
      </c>
      <c r="BP11" s="132">
        <v>0</v>
      </c>
      <c r="BQ11" s="132">
        <v>0</v>
      </c>
      <c r="BR11" s="132">
        <v>0</v>
      </c>
      <c r="BS11" s="133">
        <v>0</v>
      </c>
      <c r="BT11" s="213">
        <v>430791.53308931371</v>
      </c>
      <c r="BU11" s="389">
        <v>2538276.2157758432</v>
      </c>
      <c r="BV11" s="389">
        <v>0</v>
      </c>
      <c r="BW11" s="389">
        <v>0</v>
      </c>
      <c r="BX11" s="213">
        <v>2538276.2157758432</v>
      </c>
      <c r="BY11" s="389">
        <v>0</v>
      </c>
      <c r="BZ11" s="389">
        <v>0</v>
      </c>
      <c r="CA11" s="389">
        <v>0</v>
      </c>
      <c r="CB11" s="389">
        <v>4902.7085680729242</v>
      </c>
      <c r="CC11" s="385">
        <v>2543178.9243439161</v>
      </c>
      <c r="CD11" s="220">
        <v>2973970.4574332298</v>
      </c>
    </row>
    <row r="12" spans="1:82" s="37" customFormat="1" ht="13.5" customHeight="1" x14ac:dyDescent="0.35">
      <c r="B12" s="118" t="s">
        <v>16</v>
      </c>
      <c r="C12" s="120" t="s">
        <v>178</v>
      </c>
      <c r="D12" s="76" t="s">
        <v>239</v>
      </c>
      <c r="E12" s="132">
        <v>0</v>
      </c>
      <c r="F12" s="132">
        <v>0</v>
      </c>
      <c r="G12" s="132">
        <v>0</v>
      </c>
      <c r="H12" s="132">
        <v>0</v>
      </c>
      <c r="I12" s="132">
        <v>0</v>
      </c>
      <c r="J12" s="132">
        <v>0</v>
      </c>
      <c r="K12" s="132">
        <v>0</v>
      </c>
      <c r="L12" s="132">
        <v>0.40371182507048575</v>
      </c>
      <c r="M12" s="132">
        <v>0.38877028077013265</v>
      </c>
      <c r="N12" s="132">
        <v>0</v>
      </c>
      <c r="O12" s="132">
        <v>0</v>
      </c>
      <c r="P12" s="132">
        <v>0</v>
      </c>
      <c r="Q12" s="132">
        <v>0</v>
      </c>
      <c r="R12" s="132">
        <v>0</v>
      </c>
      <c r="S12" s="132">
        <v>0</v>
      </c>
      <c r="T12" s="132">
        <v>0</v>
      </c>
      <c r="U12" s="132">
        <v>0</v>
      </c>
      <c r="V12" s="132">
        <v>0</v>
      </c>
      <c r="W12" s="132">
        <v>0</v>
      </c>
      <c r="X12" s="132">
        <v>0</v>
      </c>
      <c r="Y12" s="132">
        <v>149527.91305660488</v>
      </c>
      <c r="Z12" s="132">
        <v>7908.9221624419188</v>
      </c>
      <c r="AA12" s="132">
        <v>3.3756120706814715E-5</v>
      </c>
      <c r="AB12" s="132">
        <v>0</v>
      </c>
      <c r="AC12" s="132">
        <v>3.7199472647322561E-2</v>
      </c>
      <c r="AD12" s="132">
        <v>28.664226914876089</v>
      </c>
      <c r="AE12" s="132">
        <v>0</v>
      </c>
      <c r="AF12" s="132">
        <v>0</v>
      </c>
      <c r="AG12" s="132">
        <v>0</v>
      </c>
      <c r="AH12" s="132">
        <v>0</v>
      </c>
      <c r="AI12" s="132">
        <v>0</v>
      </c>
      <c r="AJ12" s="132">
        <v>0</v>
      </c>
      <c r="AK12" s="132">
        <v>0</v>
      </c>
      <c r="AL12" s="132">
        <v>0</v>
      </c>
      <c r="AM12" s="132">
        <v>0</v>
      </c>
      <c r="AN12" s="132">
        <v>0</v>
      </c>
      <c r="AO12" s="132">
        <v>0</v>
      </c>
      <c r="AP12" s="132">
        <v>0</v>
      </c>
      <c r="AQ12" s="132">
        <v>208.19953726918766</v>
      </c>
      <c r="AR12" s="132">
        <v>0</v>
      </c>
      <c r="AS12" s="132">
        <v>0</v>
      </c>
      <c r="AT12" s="132">
        <v>0</v>
      </c>
      <c r="AU12" s="132">
        <v>0</v>
      </c>
      <c r="AV12" s="132">
        <v>98.547095103522338</v>
      </c>
      <c r="AW12" s="132">
        <v>0</v>
      </c>
      <c r="AX12" s="132">
        <v>0</v>
      </c>
      <c r="AY12" s="132">
        <v>0</v>
      </c>
      <c r="AZ12" s="132">
        <v>0</v>
      </c>
      <c r="BA12" s="132">
        <v>0</v>
      </c>
      <c r="BB12" s="132">
        <v>0</v>
      </c>
      <c r="BC12" s="132">
        <v>0</v>
      </c>
      <c r="BD12" s="132">
        <v>0</v>
      </c>
      <c r="BE12" s="132">
        <v>0</v>
      </c>
      <c r="BF12" s="132">
        <v>0</v>
      </c>
      <c r="BG12" s="132">
        <v>0</v>
      </c>
      <c r="BH12" s="132">
        <v>0</v>
      </c>
      <c r="BI12" s="132">
        <v>0</v>
      </c>
      <c r="BJ12" s="132">
        <v>0</v>
      </c>
      <c r="BK12" s="132">
        <v>0</v>
      </c>
      <c r="BL12" s="132">
        <v>0</v>
      </c>
      <c r="BM12" s="132">
        <v>0</v>
      </c>
      <c r="BN12" s="132">
        <v>0</v>
      </c>
      <c r="BO12" s="132">
        <v>0</v>
      </c>
      <c r="BP12" s="132">
        <v>0</v>
      </c>
      <c r="BQ12" s="132">
        <v>0</v>
      </c>
      <c r="BR12" s="132">
        <v>0</v>
      </c>
      <c r="BS12" s="133">
        <v>0</v>
      </c>
      <c r="BT12" s="213">
        <v>157773.07579366898</v>
      </c>
      <c r="BU12" s="390">
        <v>548.90633440888871</v>
      </c>
      <c r="BV12" s="390">
        <v>0</v>
      </c>
      <c r="BW12" s="390">
        <v>0</v>
      </c>
      <c r="BX12" s="213">
        <v>548.90633440888871</v>
      </c>
      <c r="BY12" s="390">
        <v>0</v>
      </c>
      <c r="BZ12" s="390">
        <v>0</v>
      </c>
      <c r="CA12" s="390">
        <v>10052.241459412135</v>
      </c>
      <c r="CB12" s="390">
        <v>14825.515068136705</v>
      </c>
      <c r="CC12" s="385">
        <v>25426.662861957728</v>
      </c>
      <c r="CD12" s="220">
        <v>183199.73865562672</v>
      </c>
    </row>
    <row r="13" spans="1:82" s="37" customFormat="1" ht="13.5" customHeight="1" x14ac:dyDescent="0.35">
      <c r="B13" s="118" t="s">
        <v>17</v>
      </c>
      <c r="C13" s="120" t="s">
        <v>179</v>
      </c>
      <c r="D13" s="76" t="s">
        <v>240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84923.860143517086</v>
      </c>
      <c r="V13" s="132">
        <v>0</v>
      </c>
      <c r="W13" s="132">
        <v>0</v>
      </c>
      <c r="X13" s="132">
        <v>0</v>
      </c>
      <c r="Y13" s="132">
        <v>31240.70712747713</v>
      </c>
      <c r="Z13" s="132">
        <v>0</v>
      </c>
      <c r="AA13" s="132">
        <v>0</v>
      </c>
      <c r="AB13" s="132">
        <v>0</v>
      </c>
      <c r="AC13" s="132">
        <v>0</v>
      </c>
      <c r="AD13" s="132">
        <v>0</v>
      </c>
      <c r="AE13" s="132">
        <v>0</v>
      </c>
      <c r="AF13" s="132">
        <v>0</v>
      </c>
      <c r="AG13" s="132">
        <v>0</v>
      </c>
      <c r="AH13" s="132">
        <v>0</v>
      </c>
      <c r="AI13" s="132">
        <v>0</v>
      </c>
      <c r="AJ13" s="132">
        <v>369162.68971050199</v>
      </c>
      <c r="AK13" s="132">
        <v>0</v>
      </c>
      <c r="AL13" s="132">
        <v>0</v>
      </c>
      <c r="AM13" s="132">
        <v>0</v>
      </c>
      <c r="AN13" s="132">
        <v>0</v>
      </c>
      <c r="AO13" s="132">
        <v>0</v>
      </c>
      <c r="AP13" s="132">
        <v>0</v>
      </c>
      <c r="AQ13" s="132">
        <v>0</v>
      </c>
      <c r="AR13" s="132">
        <v>0</v>
      </c>
      <c r="AS13" s="132">
        <v>0</v>
      </c>
      <c r="AT13" s="132">
        <v>0</v>
      </c>
      <c r="AU13" s="132">
        <v>0</v>
      </c>
      <c r="AV13" s="132">
        <v>0</v>
      </c>
      <c r="AW13" s="132">
        <v>0</v>
      </c>
      <c r="AX13" s="132">
        <v>0</v>
      </c>
      <c r="AY13" s="132">
        <v>0</v>
      </c>
      <c r="AZ13" s="132">
        <v>0</v>
      </c>
      <c r="BA13" s="132">
        <v>0</v>
      </c>
      <c r="BB13" s="132">
        <v>0</v>
      </c>
      <c r="BC13" s="132">
        <v>0</v>
      </c>
      <c r="BD13" s="132">
        <v>0</v>
      </c>
      <c r="BE13" s="132">
        <v>0</v>
      </c>
      <c r="BF13" s="132">
        <v>0</v>
      </c>
      <c r="BG13" s="132">
        <v>0</v>
      </c>
      <c r="BH13" s="132">
        <v>0</v>
      </c>
      <c r="BI13" s="132">
        <v>0</v>
      </c>
      <c r="BJ13" s="132">
        <v>0</v>
      </c>
      <c r="BK13" s="132">
        <v>0</v>
      </c>
      <c r="BL13" s="132">
        <v>0</v>
      </c>
      <c r="BM13" s="132">
        <v>0</v>
      </c>
      <c r="BN13" s="132">
        <v>0</v>
      </c>
      <c r="BO13" s="132">
        <v>0</v>
      </c>
      <c r="BP13" s="132">
        <v>0</v>
      </c>
      <c r="BQ13" s="132">
        <v>0</v>
      </c>
      <c r="BR13" s="132">
        <v>0</v>
      </c>
      <c r="BS13" s="133">
        <v>0</v>
      </c>
      <c r="BT13" s="213">
        <v>485327.25698149623</v>
      </c>
      <c r="BU13" s="390">
        <v>0</v>
      </c>
      <c r="BV13" s="390">
        <v>0</v>
      </c>
      <c r="BW13" s="390">
        <v>0</v>
      </c>
      <c r="BX13" s="213">
        <v>0</v>
      </c>
      <c r="BY13" s="390">
        <v>0</v>
      </c>
      <c r="BZ13" s="390">
        <v>0</v>
      </c>
      <c r="CA13" s="390">
        <v>-1874.0954550319002</v>
      </c>
      <c r="CB13" s="390">
        <v>12605.12152364235</v>
      </c>
      <c r="CC13" s="385">
        <v>10731.02606861045</v>
      </c>
      <c r="CD13" s="220">
        <v>496058.28305010666</v>
      </c>
    </row>
    <row r="14" spans="1:82" s="37" customFormat="1" ht="13.5" customHeight="1" x14ac:dyDescent="0.35">
      <c r="B14" s="118" t="s">
        <v>18</v>
      </c>
      <c r="C14" s="120" t="s">
        <v>180</v>
      </c>
      <c r="D14" s="76" t="s">
        <v>104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41569.326584531045</v>
      </c>
      <c r="W14" s="132">
        <v>0</v>
      </c>
      <c r="X14" s="132">
        <v>0</v>
      </c>
      <c r="Y14" s="132">
        <v>0</v>
      </c>
      <c r="Z14" s="132">
        <v>1065722.3114296205</v>
      </c>
      <c r="AA14" s="132">
        <v>676021.95338049461</v>
      </c>
      <c r="AB14" s="132">
        <v>0</v>
      </c>
      <c r="AC14" s="132">
        <v>0</v>
      </c>
      <c r="AD14" s="132">
        <v>0</v>
      </c>
      <c r="AE14" s="132">
        <v>0</v>
      </c>
      <c r="AF14" s="132">
        <v>0</v>
      </c>
      <c r="AG14" s="132">
        <v>0</v>
      </c>
      <c r="AH14" s="132">
        <v>807764.35797129455</v>
      </c>
      <c r="AI14" s="132">
        <v>0</v>
      </c>
      <c r="AJ14" s="132">
        <v>0</v>
      </c>
      <c r="AK14" s="132">
        <v>0</v>
      </c>
      <c r="AL14" s="132">
        <v>0</v>
      </c>
      <c r="AM14" s="132">
        <v>0</v>
      </c>
      <c r="AN14" s="132">
        <v>0</v>
      </c>
      <c r="AO14" s="132">
        <v>0</v>
      </c>
      <c r="AP14" s="132">
        <v>0</v>
      </c>
      <c r="AQ14" s="132">
        <v>0</v>
      </c>
      <c r="AR14" s="132">
        <v>0</v>
      </c>
      <c r="AS14" s="132">
        <v>0</v>
      </c>
      <c r="AT14" s="132">
        <v>0</v>
      </c>
      <c r="AU14" s="132">
        <v>0</v>
      </c>
      <c r="AV14" s="132">
        <v>0</v>
      </c>
      <c r="AW14" s="132">
        <v>0</v>
      </c>
      <c r="AX14" s="132">
        <v>0</v>
      </c>
      <c r="AY14" s="132">
        <v>0</v>
      </c>
      <c r="AZ14" s="132">
        <v>0</v>
      </c>
      <c r="BA14" s="132">
        <v>0</v>
      </c>
      <c r="BB14" s="132">
        <v>0</v>
      </c>
      <c r="BC14" s="132">
        <v>0</v>
      </c>
      <c r="BD14" s="132">
        <v>0</v>
      </c>
      <c r="BE14" s="132">
        <v>0</v>
      </c>
      <c r="BF14" s="132">
        <v>0</v>
      </c>
      <c r="BG14" s="132">
        <v>0</v>
      </c>
      <c r="BH14" s="132">
        <v>0</v>
      </c>
      <c r="BI14" s="132">
        <v>0</v>
      </c>
      <c r="BJ14" s="132">
        <v>0</v>
      </c>
      <c r="BK14" s="132">
        <v>0</v>
      </c>
      <c r="BL14" s="132">
        <v>0</v>
      </c>
      <c r="BM14" s="132">
        <v>0</v>
      </c>
      <c r="BN14" s="132">
        <v>0</v>
      </c>
      <c r="BO14" s="132">
        <v>0</v>
      </c>
      <c r="BP14" s="132">
        <v>0</v>
      </c>
      <c r="BQ14" s="132">
        <v>0</v>
      </c>
      <c r="BR14" s="132">
        <v>0</v>
      </c>
      <c r="BS14" s="133">
        <v>0</v>
      </c>
      <c r="BT14" s="213">
        <v>2591077.9493659404</v>
      </c>
      <c r="BU14" s="390">
        <v>0</v>
      </c>
      <c r="BV14" s="390">
        <v>0</v>
      </c>
      <c r="BW14" s="390">
        <v>0</v>
      </c>
      <c r="BX14" s="213">
        <v>0</v>
      </c>
      <c r="BY14" s="390">
        <v>0</v>
      </c>
      <c r="BZ14" s="390">
        <v>228991.31287536008</v>
      </c>
      <c r="CA14" s="390">
        <v>16722.957250693762</v>
      </c>
      <c r="CB14" s="390">
        <v>5454453.7008528095</v>
      </c>
      <c r="CC14" s="385">
        <v>5700167.9709788635</v>
      </c>
      <c r="CD14" s="220">
        <v>8291245.9203448044</v>
      </c>
    </row>
    <row r="15" spans="1:82" s="37" customFormat="1" ht="13.5" customHeight="1" x14ac:dyDescent="0.35">
      <c r="B15" s="118" t="s">
        <v>19</v>
      </c>
      <c r="C15" s="120" t="s">
        <v>302</v>
      </c>
      <c r="D15" s="76" t="s">
        <v>105</v>
      </c>
      <c r="E15" s="132">
        <v>0</v>
      </c>
      <c r="F15" s="132">
        <v>0</v>
      </c>
      <c r="G15" s="132">
        <v>0</v>
      </c>
      <c r="H15" s="132">
        <v>0</v>
      </c>
      <c r="I15" s="132">
        <v>1904.6058259722961</v>
      </c>
      <c r="J15" s="132">
        <v>48849.434792395579</v>
      </c>
      <c r="K15" s="132">
        <v>14378.82733045758</v>
      </c>
      <c r="L15" s="132">
        <v>32.445721826510237</v>
      </c>
      <c r="M15" s="132">
        <v>46.187730165587674</v>
      </c>
      <c r="N15" s="132">
        <v>0</v>
      </c>
      <c r="O15" s="132">
        <v>0</v>
      </c>
      <c r="P15" s="132">
        <v>0</v>
      </c>
      <c r="Q15" s="132">
        <v>74.8783908476547</v>
      </c>
      <c r="R15" s="132">
        <v>0</v>
      </c>
      <c r="S15" s="132">
        <v>0</v>
      </c>
      <c r="T15" s="132">
        <v>0</v>
      </c>
      <c r="U15" s="132">
        <v>0</v>
      </c>
      <c r="V15" s="132">
        <v>2527.5705708397631</v>
      </c>
      <c r="W15" s="132">
        <v>6.9232156854025551</v>
      </c>
      <c r="X15" s="132">
        <v>1.4577620145441303</v>
      </c>
      <c r="Y15" s="132">
        <v>454576.19589405664</v>
      </c>
      <c r="Z15" s="132">
        <v>63.549380661578383</v>
      </c>
      <c r="AA15" s="132">
        <v>6.6709766614252217</v>
      </c>
      <c r="AB15" s="132">
        <v>0</v>
      </c>
      <c r="AC15" s="132">
        <v>0</v>
      </c>
      <c r="AD15" s="132">
        <v>0</v>
      </c>
      <c r="AE15" s="132">
        <v>0</v>
      </c>
      <c r="AF15" s="132">
        <v>64.721302463207309</v>
      </c>
      <c r="AG15" s="132">
        <v>4799.8674762087749</v>
      </c>
      <c r="AH15" s="132">
        <v>124.22752186347235</v>
      </c>
      <c r="AI15" s="132">
        <v>0</v>
      </c>
      <c r="AJ15" s="132">
        <v>0</v>
      </c>
      <c r="AK15" s="132">
        <v>2076.5433795180506</v>
      </c>
      <c r="AL15" s="132">
        <v>0</v>
      </c>
      <c r="AM15" s="132">
        <v>1486195.510164011</v>
      </c>
      <c r="AN15" s="132">
        <v>0</v>
      </c>
      <c r="AO15" s="132">
        <v>0</v>
      </c>
      <c r="AP15" s="132">
        <v>0</v>
      </c>
      <c r="AQ15" s="132">
        <v>0</v>
      </c>
      <c r="AR15" s="132">
        <v>0</v>
      </c>
      <c r="AS15" s="132">
        <v>0</v>
      </c>
      <c r="AT15" s="132">
        <v>0</v>
      </c>
      <c r="AU15" s="132">
        <v>0</v>
      </c>
      <c r="AV15" s="132">
        <v>0</v>
      </c>
      <c r="AW15" s="132">
        <v>0</v>
      </c>
      <c r="AX15" s="132">
        <v>0</v>
      </c>
      <c r="AY15" s="132">
        <v>0</v>
      </c>
      <c r="AZ15" s="132">
        <v>0</v>
      </c>
      <c r="BA15" s="132">
        <v>0</v>
      </c>
      <c r="BB15" s="132">
        <v>0</v>
      </c>
      <c r="BC15" s="132">
        <v>0</v>
      </c>
      <c r="BD15" s="132">
        <v>0</v>
      </c>
      <c r="BE15" s="132">
        <v>0</v>
      </c>
      <c r="BF15" s="132">
        <v>0</v>
      </c>
      <c r="BG15" s="132">
        <v>0</v>
      </c>
      <c r="BH15" s="132">
        <v>0</v>
      </c>
      <c r="BI15" s="132">
        <v>0</v>
      </c>
      <c r="BJ15" s="132">
        <v>0</v>
      </c>
      <c r="BK15" s="132">
        <v>0</v>
      </c>
      <c r="BL15" s="132">
        <v>0</v>
      </c>
      <c r="BM15" s="132">
        <v>0</v>
      </c>
      <c r="BN15" s="132">
        <v>0</v>
      </c>
      <c r="BO15" s="132">
        <v>0</v>
      </c>
      <c r="BP15" s="132">
        <v>0</v>
      </c>
      <c r="BQ15" s="132">
        <v>0</v>
      </c>
      <c r="BR15" s="132">
        <v>0</v>
      </c>
      <c r="BS15" s="133">
        <v>0</v>
      </c>
      <c r="BT15" s="213">
        <v>2015729.617435649</v>
      </c>
      <c r="BU15" s="390">
        <v>0</v>
      </c>
      <c r="BV15" s="390">
        <v>0</v>
      </c>
      <c r="BW15" s="390">
        <v>0</v>
      </c>
      <c r="BX15" s="213">
        <v>0</v>
      </c>
      <c r="BY15" s="390">
        <v>0</v>
      </c>
      <c r="BZ15" s="390">
        <v>0</v>
      </c>
      <c r="CA15" s="390">
        <v>70827.392487871111</v>
      </c>
      <c r="CB15" s="390">
        <v>345137.95490185177</v>
      </c>
      <c r="CC15" s="385">
        <v>415965.34738972283</v>
      </c>
      <c r="CD15" s="220">
        <v>2431694.9648253722</v>
      </c>
    </row>
    <row r="16" spans="1:82" s="37" customFormat="1" ht="13.5" customHeight="1" x14ac:dyDescent="0.35">
      <c r="B16" s="118" t="s">
        <v>20</v>
      </c>
      <c r="C16" s="120" t="s">
        <v>181</v>
      </c>
      <c r="D16" s="76" t="s">
        <v>126</v>
      </c>
      <c r="E16" s="132">
        <v>248805.73188974298</v>
      </c>
      <c r="F16" s="132">
        <v>0</v>
      </c>
      <c r="G16" s="132">
        <v>102706.26747414641</v>
      </c>
      <c r="H16" s="132">
        <v>0</v>
      </c>
      <c r="I16" s="132">
        <v>0</v>
      </c>
      <c r="J16" s="132">
        <v>0</v>
      </c>
      <c r="K16" s="132">
        <v>0</v>
      </c>
      <c r="L16" s="132">
        <v>633128.08429074788</v>
      </c>
      <c r="M16" s="132">
        <v>855552.82166761986</v>
      </c>
      <c r="N16" s="132">
        <v>0</v>
      </c>
      <c r="O16" s="132">
        <v>1607.8387741604511</v>
      </c>
      <c r="P16" s="132">
        <v>42238.407160082039</v>
      </c>
      <c r="Q16" s="132">
        <v>36890.093455979455</v>
      </c>
      <c r="R16" s="132">
        <v>0</v>
      </c>
      <c r="S16" s="132">
        <v>0</v>
      </c>
      <c r="T16" s="132">
        <v>0</v>
      </c>
      <c r="U16" s="132">
        <v>0</v>
      </c>
      <c r="V16" s="132">
        <v>89090.989071129909</v>
      </c>
      <c r="W16" s="132">
        <v>1086.0136574447445</v>
      </c>
      <c r="X16" s="132">
        <v>0</v>
      </c>
      <c r="Y16" s="132">
        <v>0</v>
      </c>
      <c r="Z16" s="132">
        <v>0</v>
      </c>
      <c r="AA16" s="132">
        <v>0</v>
      </c>
      <c r="AB16" s="132">
        <v>0</v>
      </c>
      <c r="AC16" s="132">
        <v>0</v>
      </c>
      <c r="AD16" s="132">
        <v>0</v>
      </c>
      <c r="AE16" s="132">
        <v>0</v>
      </c>
      <c r="AF16" s="132">
        <v>0</v>
      </c>
      <c r="AG16" s="132">
        <v>0</v>
      </c>
      <c r="AH16" s="132">
        <v>5917.0514597391939</v>
      </c>
      <c r="AI16" s="132">
        <v>22428.350570737002</v>
      </c>
      <c r="AJ16" s="132">
        <v>0</v>
      </c>
      <c r="AK16" s="132">
        <v>0</v>
      </c>
      <c r="AL16" s="132">
        <v>0</v>
      </c>
      <c r="AM16" s="132">
        <v>0</v>
      </c>
      <c r="AN16" s="132">
        <v>0</v>
      </c>
      <c r="AO16" s="132">
        <v>0</v>
      </c>
      <c r="AP16" s="132">
        <v>0</v>
      </c>
      <c r="AQ16" s="132">
        <v>0</v>
      </c>
      <c r="AR16" s="132">
        <v>0</v>
      </c>
      <c r="AS16" s="132">
        <v>0</v>
      </c>
      <c r="AT16" s="132">
        <v>0</v>
      </c>
      <c r="AU16" s="132">
        <v>0</v>
      </c>
      <c r="AV16" s="132">
        <v>694840.21405526658</v>
      </c>
      <c r="AW16" s="132">
        <v>1000120.5464380925</v>
      </c>
      <c r="AX16" s="132">
        <v>234.04490341381663</v>
      </c>
      <c r="AY16" s="132">
        <v>0</v>
      </c>
      <c r="AZ16" s="132">
        <v>0</v>
      </c>
      <c r="BA16" s="132">
        <v>0</v>
      </c>
      <c r="BB16" s="132">
        <v>0</v>
      </c>
      <c r="BC16" s="132">
        <v>0</v>
      </c>
      <c r="BD16" s="132">
        <v>0</v>
      </c>
      <c r="BE16" s="132">
        <v>0</v>
      </c>
      <c r="BF16" s="132">
        <v>0</v>
      </c>
      <c r="BG16" s="132">
        <v>393.41658567608164</v>
      </c>
      <c r="BH16" s="132">
        <v>0</v>
      </c>
      <c r="BI16" s="132">
        <v>0</v>
      </c>
      <c r="BJ16" s="132">
        <v>0</v>
      </c>
      <c r="BK16" s="132">
        <v>145581.46748070652</v>
      </c>
      <c r="BL16" s="132">
        <v>108505.27299731792</v>
      </c>
      <c r="BM16" s="132">
        <v>129368.44062839191</v>
      </c>
      <c r="BN16" s="132">
        <v>13047.595628274437</v>
      </c>
      <c r="BO16" s="132">
        <v>0</v>
      </c>
      <c r="BP16" s="132">
        <v>0</v>
      </c>
      <c r="BQ16" s="132">
        <v>0</v>
      </c>
      <c r="BR16" s="132">
        <v>0</v>
      </c>
      <c r="BS16" s="133">
        <v>0</v>
      </c>
      <c r="BT16" s="213">
        <v>4131542.6481886706</v>
      </c>
      <c r="BU16" s="390">
        <v>11474562.137597011</v>
      </c>
      <c r="BV16" s="390">
        <v>0</v>
      </c>
      <c r="BW16" s="390">
        <v>0</v>
      </c>
      <c r="BX16" s="213">
        <v>11474562.137597011</v>
      </c>
      <c r="BY16" s="390">
        <v>0</v>
      </c>
      <c r="BZ16" s="390">
        <v>0</v>
      </c>
      <c r="CA16" s="390">
        <v>-9117.890207499946</v>
      </c>
      <c r="CB16" s="390">
        <v>830310.92808749061</v>
      </c>
      <c r="CC16" s="385">
        <v>12295755.175477006</v>
      </c>
      <c r="CD16" s="220">
        <v>16427297.823665673</v>
      </c>
    </row>
    <row r="17" spans="2:82" s="37" customFormat="1" ht="13.5" customHeight="1" x14ac:dyDescent="0.35">
      <c r="B17" s="118" t="s">
        <v>21</v>
      </c>
      <c r="C17" s="120" t="s">
        <v>182</v>
      </c>
      <c r="D17" s="76" t="s">
        <v>127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v>0</v>
      </c>
      <c r="K17" s="132">
        <v>0</v>
      </c>
      <c r="L17" s="132">
        <v>0</v>
      </c>
      <c r="M17" s="132">
        <v>58839.803267321666</v>
      </c>
      <c r="N17" s="132">
        <v>0</v>
      </c>
      <c r="O17" s="132">
        <v>0</v>
      </c>
      <c r="P17" s="132">
        <v>0</v>
      </c>
      <c r="Q17" s="132">
        <v>0</v>
      </c>
      <c r="R17" s="132">
        <v>0</v>
      </c>
      <c r="S17" s="132">
        <v>0</v>
      </c>
      <c r="T17" s="132">
        <v>0</v>
      </c>
      <c r="U17" s="132">
        <v>0</v>
      </c>
      <c r="V17" s="132">
        <v>0</v>
      </c>
      <c r="W17" s="132">
        <v>0</v>
      </c>
      <c r="X17" s="132">
        <v>0</v>
      </c>
      <c r="Y17" s="132">
        <v>0</v>
      </c>
      <c r="Z17" s="132">
        <v>0</v>
      </c>
      <c r="AA17" s="132">
        <v>0</v>
      </c>
      <c r="AB17" s="132">
        <v>0</v>
      </c>
      <c r="AC17" s="132">
        <v>0</v>
      </c>
      <c r="AD17" s="132">
        <v>0</v>
      </c>
      <c r="AE17" s="132">
        <v>0</v>
      </c>
      <c r="AF17" s="132">
        <v>0</v>
      </c>
      <c r="AG17" s="132">
        <v>0</v>
      </c>
      <c r="AH17" s="132">
        <v>0</v>
      </c>
      <c r="AI17" s="132">
        <v>0</v>
      </c>
      <c r="AJ17" s="132">
        <v>0</v>
      </c>
      <c r="AK17" s="132">
        <v>0</v>
      </c>
      <c r="AL17" s="132">
        <v>0</v>
      </c>
      <c r="AM17" s="132">
        <v>0</v>
      </c>
      <c r="AN17" s="132">
        <v>3697.9212740114631</v>
      </c>
      <c r="AO17" s="132">
        <v>416.26887035537158</v>
      </c>
      <c r="AP17" s="132">
        <v>685.71766612486692</v>
      </c>
      <c r="AQ17" s="132">
        <v>2677.6890973490499</v>
      </c>
      <c r="AR17" s="132">
        <v>4819.4970519506787</v>
      </c>
      <c r="AS17" s="132">
        <v>307.98245280123047</v>
      </c>
      <c r="AT17" s="132">
        <v>28902.989151979393</v>
      </c>
      <c r="AU17" s="132">
        <v>179.86238231621454</v>
      </c>
      <c r="AV17" s="132">
        <v>212644.58653245331</v>
      </c>
      <c r="AW17" s="132">
        <v>281030.52312979009</v>
      </c>
      <c r="AX17" s="132">
        <v>463.5624560800386</v>
      </c>
      <c r="AY17" s="132">
        <v>0</v>
      </c>
      <c r="AZ17" s="132">
        <v>0</v>
      </c>
      <c r="BA17" s="132">
        <v>928.08225031798554</v>
      </c>
      <c r="BB17" s="132">
        <v>265.89140780263534</v>
      </c>
      <c r="BC17" s="132">
        <v>2164.926145390054</v>
      </c>
      <c r="BD17" s="132">
        <v>207.21703536834775</v>
      </c>
      <c r="BE17" s="132">
        <v>528.36098482893669</v>
      </c>
      <c r="BF17" s="132">
        <v>154.39650664771929</v>
      </c>
      <c r="BG17" s="132">
        <v>2230.101418551551</v>
      </c>
      <c r="BH17" s="132">
        <v>674.84246739000116</v>
      </c>
      <c r="BI17" s="132">
        <v>20207.632066152531</v>
      </c>
      <c r="BJ17" s="132">
        <v>10270.656559737989</v>
      </c>
      <c r="BK17" s="132">
        <v>16965.261380532997</v>
      </c>
      <c r="BL17" s="132">
        <v>8565.992507909541</v>
      </c>
      <c r="BM17" s="132">
        <v>8628.7021319972573</v>
      </c>
      <c r="BN17" s="132">
        <v>980.34463184990443</v>
      </c>
      <c r="BO17" s="132">
        <v>1220.7702247390441</v>
      </c>
      <c r="BP17" s="132">
        <v>212.39741936988125</v>
      </c>
      <c r="BQ17" s="132">
        <v>0</v>
      </c>
      <c r="BR17" s="132">
        <v>540.75756656184444</v>
      </c>
      <c r="BS17" s="133">
        <v>0</v>
      </c>
      <c r="BT17" s="213">
        <v>669412.73603768158</v>
      </c>
      <c r="BU17" s="390">
        <v>5190014.5607679011</v>
      </c>
      <c r="BV17" s="390">
        <v>0</v>
      </c>
      <c r="BW17" s="390">
        <v>0</v>
      </c>
      <c r="BX17" s="213">
        <v>5190014.5607679011</v>
      </c>
      <c r="BY17" s="390">
        <v>0</v>
      </c>
      <c r="BZ17" s="390">
        <v>0</v>
      </c>
      <c r="CA17" s="390">
        <v>-60577.711641363465</v>
      </c>
      <c r="CB17" s="390">
        <v>74759.906620273629</v>
      </c>
      <c r="CC17" s="385">
        <v>5204196.7557468116</v>
      </c>
      <c r="CD17" s="220">
        <v>5873609.4917844934</v>
      </c>
    </row>
    <row r="18" spans="2:82" s="37" customFormat="1" ht="13.5" customHeight="1" x14ac:dyDescent="0.35">
      <c r="B18" s="118" t="s">
        <v>83</v>
      </c>
      <c r="C18" s="120" t="s">
        <v>183</v>
      </c>
      <c r="D18" s="76" t="s">
        <v>128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21023.537383458308</v>
      </c>
      <c r="O18" s="132">
        <v>0</v>
      </c>
      <c r="P18" s="132">
        <v>0</v>
      </c>
      <c r="Q18" s="132">
        <v>0</v>
      </c>
      <c r="R18" s="132">
        <v>0</v>
      </c>
      <c r="S18" s="132">
        <v>0</v>
      </c>
      <c r="T18" s="132">
        <v>0</v>
      </c>
      <c r="U18" s="132">
        <v>0</v>
      </c>
      <c r="V18" s="132">
        <v>0</v>
      </c>
      <c r="W18" s="132">
        <v>0</v>
      </c>
      <c r="X18" s="132">
        <v>0</v>
      </c>
      <c r="Y18" s="132">
        <v>0</v>
      </c>
      <c r="Z18" s="132">
        <v>0</v>
      </c>
      <c r="AA18" s="132">
        <v>0</v>
      </c>
      <c r="AB18" s="132">
        <v>0</v>
      </c>
      <c r="AC18" s="132">
        <v>0</v>
      </c>
      <c r="AD18" s="132">
        <v>0</v>
      </c>
      <c r="AE18" s="132">
        <v>0</v>
      </c>
      <c r="AF18" s="132">
        <v>0</v>
      </c>
      <c r="AG18" s="132">
        <v>0</v>
      </c>
      <c r="AH18" s="132">
        <v>0</v>
      </c>
      <c r="AI18" s="132">
        <v>0</v>
      </c>
      <c r="AJ18" s="132">
        <v>0</v>
      </c>
      <c r="AK18" s="132">
        <v>0</v>
      </c>
      <c r="AL18" s="132">
        <v>0</v>
      </c>
      <c r="AM18" s="132">
        <v>0</v>
      </c>
      <c r="AN18" s="132">
        <v>0</v>
      </c>
      <c r="AO18" s="132">
        <v>0</v>
      </c>
      <c r="AP18" s="132">
        <v>0</v>
      </c>
      <c r="AQ18" s="132">
        <v>0</v>
      </c>
      <c r="AR18" s="132">
        <v>0</v>
      </c>
      <c r="AS18" s="132">
        <v>0</v>
      </c>
      <c r="AT18" s="132">
        <v>0</v>
      </c>
      <c r="AU18" s="132">
        <v>0</v>
      </c>
      <c r="AV18" s="132">
        <v>0</v>
      </c>
      <c r="AW18" s="132">
        <v>0</v>
      </c>
      <c r="AX18" s="132">
        <v>0</v>
      </c>
      <c r="AY18" s="132">
        <v>0</v>
      </c>
      <c r="AZ18" s="132">
        <v>0</v>
      </c>
      <c r="BA18" s="132">
        <v>0</v>
      </c>
      <c r="BB18" s="132">
        <v>0</v>
      </c>
      <c r="BC18" s="132">
        <v>0</v>
      </c>
      <c r="BD18" s="132">
        <v>0</v>
      </c>
      <c r="BE18" s="132">
        <v>0</v>
      </c>
      <c r="BF18" s="132">
        <v>0</v>
      </c>
      <c r="BG18" s="132">
        <v>0</v>
      </c>
      <c r="BH18" s="132">
        <v>0</v>
      </c>
      <c r="BI18" s="132">
        <v>0</v>
      </c>
      <c r="BJ18" s="132">
        <v>0</v>
      </c>
      <c r="BK18" s="132">
        <v>0</v>
      </c>
      <c r="BL18" s="132">
        <v>0</v>
      </c>
      <c r="BM18" s="132">
        <v>0</v>
      </c>
      <c r="BN18" s="132">
        <v>0</v>
      </c>
      <c r="BO18" s="132">
        <v>0</v>
      </c>
      <c r="BP18" s="132">
        <v>0</v>
      </c>
      <c r="BQ18" s="132">
        <v>0</v>
      </c>
      <c r="BR18" s="132">
        <v>0</v>
      </c>
      <c r="BS18" s="133">
        <v>0</v>
      </c>
      <c r="BT18" s="213">
        <v>21023.537383458308</v>
      </c>
      <c r="BU18" s="390">
        <v>786767.76387016382</v>
      </c>
      <c r="BV18" s="390">
        <v>0</v>
      </c>
      <c r="BW18" s="390">
        <v>0</v>
      </c>
      <c r="BX18" s="213">
        <v>786767.76387016382</v>
      </c>
      <c r="BY18" s="390">
        <v>0</v>
      </c>
      <c r="BZ18" s="390">
        <v>0</v>
      </c>
      <c r="CA18" s="390">
        <v>-40457.671762366757</v>
      </c>
      <c r="CB18" s="390">
        <v>422061.36227108387</v>
      </c>
      <c r="CC18" s="385">
        <v>1168371.454378881</v>
      </c>
      <c r="CD18" s="220">
        <v>1189394.9917623394</v>
      </c>
    </row>
    <row r="19" spans="2:82" s="37" customFormat="1" ht="13.5" customHeight="1" x14ac:dyDescent="0.35">
      <c r="B19" s="118" t="s">
        <v>84</v>
      </c>
      <c r="C19" s="120" t="s">
        <v>184</v>
      </c>
      <c r="D19" s="76" t="s">
        <v>129</v>
      </c>
      <c r="E19" s="132">
        <v>57689.164085040975</v>
      </c>
      <c r="F19" s="132">
        <v>0</v>
      </c>
      <c r="G19" s="132">
        <v>52644.880287617503</v>
      </c>
      <c r="H19" s="132">
        <v>0</v>
      </c>
      <c r="I19" s="132">
        <v>0</v>
      </c>
      <c r="J19" s="132">
        <v>0</v>
      </c>
      <c r="K19" s="132">
        <v>0</v>
      </c>
      <c r="L19" s="132">
        <v>28719.089187464018</v>
      </c>
      <c r="M19" s="132">
        <v>246.43652519987268</v>
      </c>
      <c r="N19" s="132">
        <v>0</v>
      </c>
      <c r="O19" s="132">
        <v>2806.1102214740686</v>
      </c>
      <c r="P19" s="132">
        <v>590386.33777644369</v>
      </c>
      <c r="Q19" s="132">
        <v>17964.37478521368</v>
      </c>
      <c r="R19" s="132">
        <v>14850.909222178203</v>
      </c>
      <c r="S19" s="132">
        <v>5112.6178118833514</v>
      </c>
      <c r="T19" s="132">
        <v>3203.7502701142012</v>
      </c>
      <c r="U19" s="132">
        <v>0</v>
      </c>
      <c r="V19" s="132">
        <v>0</v>
      </c>
      <c r="W19" s="132">
        <v>17471.608223249936</v>
      </c>
      <c r="X19" s="132">
        <v>55341.064665429723</v>
      </c>
      <c r="Y19" s="132">
        <v>0</v>
      </c>
      <c r="Z19" s="132">
        <v>0</v>
      </c>
      <c r="AA19" s="132">
        <v>0</v>
      </c>
      <c r="AB19" s="132">
        <v>0</v>
      </c>
      <c r="AC19" s="132">
        <v>0</v>
      </c>
      <c r="AD19" s="132">
        <v>0</v>
      </c>
      <c r="AE19" s="132">
        <v>10115.518703741145</v>
      </c>
      <c r="AF19" s="132">
        <v>61234.535410217002</v>
      </c>
      <c r="AG19" s="132">
        <v>31398.680946875349</v>
      </c>
      <c r="AH19" s="132">
        <v>13795.84911321594</v>
      </c>
      <c r="AI19" s="132">
        <v>15045.298117375694</v>
      </c>
      <c r="AJ19" s="132">
        <v>0</v>
      </c>
      <c r="AK19" s="132">
        <v>1434.9952306676928</v>
      </c>
      <c r="AL19" s="132">
        <v>0</v>
      </c>
      <c r="AM19" s="132">
        <v>0</v>
      </c>
      <c r="AN19" s="132">
        <v>0</v>
      </c>
      <c r="AO19" s="132">
        <v>0</v>
      </c>
      <c r="AP19" s="132">
        <v>0</v>
      </c>
      <c r="AQ19" s="132">
        <v>0</v>
      </c>
      <c r="AR19" s="132">
        <v>0</v>
      </c>
      <c r="AS19" s="132">
        <v>0</v>
      </c>
      <c r="AT19" s="132">
        <v>0</v>
      </c>
      <c r="AU19" s="132">
        <v>0</v>
      </c>
      <c r="AV19" s="132">
        <v>0</v>
      </c>
      <c r="AW19" s="132">
        <v>0</v>
      </c>
      <c r="AX19" s="132">
        <v>0</v>
      </c>
      <c r="AY19" s="132">
        <v>0</v>
      </c>
      <c r="AZ19" s="132">
        <v>0</v>
      </c>
      <c r="BA19" s="132">
        <v>0</v>
      </c>
      <c r="BB19" s="132">
        <v>0</v>
      </c>
      <c r="BC19" s="132">
        <v>0</v>
      </c>
      <c r="BD19" s="132">
        <v>0</v>
      </c>
      <c r="BE19" s="132">
        <v>0</v>
      </c>
      <c r="BF19" s="132">
        <v>0</v>
      </c>
      <c r="BG19" s="132">
        <v>0</v>
      </c>
      <c r="BH19" s="132">
        <v>0</v>
      </c>
      <c r="BI19" s="132">
        <v>0</v>
      </c>
      <c r="BJ19" s="132">
        <v>0</v>
      </c>
      <c r="BK19" s="132">
        <v>35998.481388537803</v>
      </c>
      <c r="BL19" s="132">
        <v>180.56008914596273</v>
      </c>
      <c r="BM19" s="132">
        <v>108247.53179207889</v>
      </c>
      <c r="BN19" s="132">
        <v>1735.1323297925485</v>
      </c>
      <c r="BO19" s="132">
        <v>387.06395898170632</v>
      </c>
      <c r="BP19" s="132">
        <v>0</v>
      </c>
      <c r="BQ19" s="132">
        <v>27348.551923218238</v>
      </c>
      <c r="BR19" s="132">
        <v>0</v>
      </c>
      <c r="BS19" s="133">
        <v>0</v>
      </c>
      <c r="BT19" s="213">
        <v>1153358.5420651571</v>
      </c>
      <c r="BU19" s="390">
        <v>218854.40687588605</v>
      </c>
      <c r="BV19" s="390">
        <v>0</v>
      </c>
      <c r="BW19" s="390">
        <v>0</v>
      </c>
      <c r="BX19" s="213">
        <v>218854.40687588605</v>
      </c>
      <c r="BY19" s="390">
        <v>0</v>
      </c>
      <c r="BZ19" s="390">
        <v>0</v>
      </c>
      <c r="CA19" s="390">
        <v>10733.381873734128</v>
      </c>
      <c r="CB19" s="390">
        <v>355183.74288567901</v>
      </c>
      <c r="CC19" s="385">
        <v>584771.53163529921</v>
      </c>
      <c r="CD19" s="220">
        <v>1738130.0737004564</v>
      </c>
    </row>
    <row r="20" spans="2:82" s="37" customFormat="1" ht="13.5" customHeight="1" x14ac:dyDescent="0.35">
      <c r="B20" s="118" t="s">
        <v>85</v>
      </c>
      <c r="C20" s="120" t="s">
        <v>185</v>
      </c>
      <c r="D20" s="76" t="s">
        <v>130</v>
      </c>
      <c r="E20" s="132">
        <v>6964.1242928424244</v>
      </c>
      <c r="F20" s="132">
        <v>76321.540049415606</v>
      </c>
      <c r="G20" s="132">
        <v>3737.6987105074986</v>
      </c>
      <c r="H20" s="132">
        <v>3013.314790183535</v>
      </c>
      <c r="I20" s="132">
        <v>1689.1460040300792</v>
      </c>
      <c r="J20" s="132">
        <v>0</v>
      </c>
      <c r="K20" s="132">
        <v>0</v>
      </c>
      <c r="L20" s="132">
        <v>20597.94271570897</v>
      </c>
      <c r="M20" s="132">
        <v>0</v>
      </c>
      <c r="N20" s="132">
        <v>0</v>
      </c>
      <c r="O20" s="132">
        <v>671.75752966291759</v>
      </c>
      <c r="P20" s="132">
        <v>16660.159986177594</v>
      </c>
      <c r="Q20" s="132">
        <v>0</v>
      </c>
      <c r="R20" s="132">
        <v>0</v>
      </c>
      <c r="S20" s="132">
        <v>0</v>
      </c>
      <c r="T20" s="132">
        <v>119.16292195201534</v>
      </c>
      <c r="U20" s="132">
        <v>0</v>
      </c>
      <c r="V20" s="132">
        <v>0</v>
      </c>
      <c r="W20" s="132">
        <v>0</v>
      </c>
      <c r="X20" s="132">
        <v>0</v>
      </c>
      <c r="Y20" s="132">
        <v>0</v>
      </c>
      <c r="Z20" s="132">
        <v>0</v>
      </c>
      <c r="AA20" s="132">
        <v>0</v>
      </c>
      <c r="AB20" s="132">
        <v>0</v>
      </c>
      <c r="AC20" s="132">
        <v>0</v>
      </c>
      <c r="AD20" s="132">
        <v>0</v>
      </c>
      <c r="AE20" s="132">
        <v>0</v>
      </c>
      <c r="AF20" s="132">
        <v>0</v>
      </c>
      <c r="AG20" s="132">
        <v>0</v>
      </c>
      <c r="AH20" s="132">
        <v>0</v>
      </c>
      <c r="AI20" s="132">
        <v>0</v>
      </c>
      <c r="AJ20" s="132">
        <v>0</v>
      </c>
      <c r="AK20" s="132">
        <v>0</v>
      </c>
      <c r="AL20" s="132">
        <v>0</v>
      </c>
      <c r="AM20" s="132">
        <v>68490.373532383921</v>
      </c>
      <c r="AN20" s="132">
        <v>4780.743886412437</v>
      </c>
      <c r="AO20" s="132">
        <v>0</v>
      </c>
      <c r="AP20" s="132">
        <v>0</v>
      </c>
      <c r="AQ20" s="132">
        <v>20592.394229045036</v>
      </c>
      <c r="AR20" s="132">
        <v>708.39813877312804</v>
      </c>
      <c r="AS20" s="132">
        <v>146.5437368705625</v>
      </c>
      <c r="AT20" s="132">
        <v>13118.829942994533</v>
      </c>
      <c r="AU20" s="132">
        <v>1742.8747872840177</v>
      </c>
      <c r="AV20" s="132">
        <v>234780.37486204051</v>
      </c>
      <c r="AW20" s="132">
        <v>237.92868727403331</v>
      </c>
      <c r="AX20" s="132">
        <v>47.307855445794601</v>
      </c>
      <c r="AY20" s="132">
        <v>105.25717105077361</v>
      </c>
      <c r="AZ20" s="132">
        <v>67.282607261387852</v>
      </c>
      <c r="BA20" s="132">
        <v>3039.080063094771</v>
      </c>
      <c r="BB20" s="132">
        <v>129.8138817082739</v>
      </c>
      <c r="BC20" s="132">
        <v>4322.1439288678994</v>
      </c>
      <c r="BD20" s="132">
        <v>0</v>
      </c>
      <c r="BE20" s="132">
        <v>0</v>
      </c>
      <c r="BF20" s="132">
        <v>0</v>
      </c>
      <c r="BG20" s="132">
        <v>117.94202842144253</v>
      </c>
      <c r="BH20" s="132">
        <v>0</v>
      </c>
      <c r="BI20" s="132">
        <v>0</v>
      </c>
      <c r="BJ20" s="132">
        <v>0</v>
      </c>
      <c r="BK20" s="132">
        <v>103956.49015698076</v>
      </c>
      <c r="BL20" s="132">
        <v>2359.4020992257365</v>
      </c>
      <c r="BM20" s="132">
        <v>39593.118659577165</v>
      </c>
      <c r="BN20" s="132">
        <v>1820.7177981679517</v>
      </c>
      <c r="BO20" s="132">
        <v>3075.5396710025548</v>
      </c>
      <c r="BP20" s="132">
        <v>0</v>
      </c>
      <c r="BQ20" s="132">
        <v>0</v>
      </c>
      <c r="BR20" s="132">
        <v>5379.8069178666983</v>
      </c>
      <c r="BS20" s="133">
        <v>0</v>
      </c>
      <c r="BT20" s="213">
        <v>638387.21164223005</v>
      </c>
      <c r="BU20" s="390">
        <v>1656301.6013799023</v>
      </c>
      <c r="BV20" s="390">
        <v>0</v>
      </c>
      <c r="BW20" s="390">
        <v>0</v>
      </c>
      <c r="BX20" s="213">
        <v>1656301.6013799023</v>
      </c>
      <c r="BY20" s="390">
        <v>0</v>
      </c>
      <c r="BZ20" s="390">
        <v>0</v>
      </c>
      <c r="CA20" s="390">
        <v>16496.55850786313</v>
      </c>
      <c r="CB20" s="390">
        <v>82869.12287017511</v>
      </c>
      <c r="CC20" s="385">
        <v>1755667.2827579407</v>
      </c>
      <c r="CD20" s="220">
        <v>2394054.4944001706</v>
      </c>
    </row>
    <row r="21" spans="2:82" s="37" customFormat="1" ht="13.5" customHeight="1" x14ac:dyDescent="0.35">
      <c r="B21" s="118" t="s">
        <v>86</v>
      </c>
      <c r="C21" s="120" t="s">
        <v>186</v>
      </c>
      <c r="D21" s="76" t="s">
        <v>290</v>
      </c>
      <c r="E21" s="132">
        <v>6182.0265951301817</v>
      </c>
      <c r="F21" s="132">
        <v>0</v>
      </c>
      <c r="G21" s="132">
        <v>3676.7890967865828</v>
      </c>
      <c r="H21" s="132">
        <v>0</v>
      </c>
      <c r="I21" s="132">
        <v>0</v>
      </c>
      <c r="J21" s="132">
        <v>716.84723353642164</v>
      </c>
      <c r="K21" s="132">
        <v>0</v>
      </c>
      <c r="L21" s="132">
        <v>280.75186305084293</v>
      </c>
      <c r="M21" s="132">
        <v>0</v>
      </c>
      <c r="N21" s="132">
        <v>0</v>
      </c>
      <c r="O21" s="132">
        <v>0</v>
      </c>
      <c r="P21" s="132">
        <v>9284.6742062584417</v>
      </c>
      <c r="Q21" s="132">
        <v>9343.5299254847778</v>
      </c>
      <c r="R21" s="132">
        <v>0</v>
      </c>
      <c r="S21" s="132">
        <v>0</v>
      </c>
      <c r="T21" s="132">
        <v>8464.8292990443733</v>
      </c>
      <c r="U21" s="132">
        <v>0</v>
      </c>
      <c r="V21" s="132">
        <v>0</v>
      </c>
      <c r="W21" s="132">
        <v>0</v>
      </c>
      <c r="X21" s="132">
        <v>0</v>
      </c>
      <c r="Y21" s="132">
        <v>0</v>
      </c>
      <c r="Z21" s="132">
        <v>0</v>
      </c>
      <c r="AA21" s="132">
        <v>0</v>
      </c>
      <c r="AB21" s="132">
        <v>0</v>
      </c>
      <c r="AC21" s="132">
        <v>0</v>
      </c>
      <c r="AD21" s="132">
        <v>0</v>
      </c>
      <c r="AE21" s="132">
        <v>0</v>
      </c>
      <c r="AF21" s="132">
        <v>0</v>
      </c>
      <c r="AG21" s="132">
        <v>48612.000928245609</v>
      </c>
      <c r="AH21" s="132">
        <v>0</v>
      </c>
      <c r="AI21" s="132">
        <v>0</v>
      </c>
      <c r="AJ21" s="132">
        <v>0</v>
      </c>
      <c r="AK21" s="132">
        <v>0</v>
      </c>
      <c r="AL21" s="132">
        <v>0</v>
      </c>
      <c r="AM21" s="132">
        <v>77184.237079157858</v>
      </c>
      <c r="AN21" s="132">
        <v>0</v>
      </c>
      <c r="AO21" s="132">
        <v>0</v>
      </c>
      <c r="AP21" s="132">
        <v>0</v>
      </c>
      <c r="AQ21" s="132">
        <v>0</v>
      </c>
      <c r="AR21" s="132">
        <v>0</v>
      </c>
      <c r="AS21" s="132">
        <v>25.118552766808062</v>
      </c>
      <c r="AT21" s="132">
        <v>0</v>
      </c>
      <c r="AU21" s="132">
        <v>0</v>
      </c>
      <c r="AV21" s="132">
        <v>0</v>
      </c>
      <c r="AW21" s="132">
        <v>0</v>
      </c>
      <c r="AX21" s="132">
        <v>0</v>
      </c>
      <c r="AY21" s="132">
        <v>0</v>
      </c>
      <c r="AZ21" s="132">
        <v>0</v>
      </c>
      <c r="BA21" s="132">
        <v>0</v>
      </c>
      <c r="BB21" s="132">
        <v>0</v>
      </c>
      <c r="BC21" s="132">
        <v>0</v>
      </c>
      <c r="BD21" s="132">
        <v>0</v>
      </c>
      <c r="BE21" s="132">
        <v>0</v>
      </c>
      <c r="BF21" s="132">
        <v>0</v>
      </c>
      <c r="BG21" s="132">
        <v>0</v>
      </c>
      <c r="BH21" s="132">
        <v>0</v>
      </c>
      <c r="BI21" s="132">
        <v>0</v>
      </c>
      <c r="BJ21" s="132">
        <v>0</v>
      </c>
      <c r="BK21" s="132">
        <v>11168.578722215805</v>
      </c>
      <c r="BL21" s="132">
        <v>0</v>
      </c>
      <c r="BM21" s="132">
        <v>0</v>
      </c>
      <c r="BN21" s="132">
        <v>0</v>
      </c>
      <c r="BO21" s="132">
        <v>0</v>
      </c>
      <c r="BP21" s="132">
        <v>0</v>
      </c>
      <c r="BQ21" s="132">
        <v>1117.7808880146656</v>
      </c>
      <c r="BR21" s="132">
        <v>0</v>
      </c>
      <c r="BS21" s="133">
        <v>0</v>
      </c>
      <c r="BT21" s="213">
        <v>176057.16438969236</v>
      </c>
      <c r="BU21" s="390">
        <v>501099.16381054721</v>
      </c>
      <c r="BV21" s="390">
        <v>0</v>
      </c>
      <c r="BW21" s="390">
        <v>0</v>
      </c>
      <c r="BX21" s="213">
        <v>501099.16381054721</v>
      </c>
      <c r="BY21" s="390">
        <v>0</v>
      </c>
      <c r="BZ21" s="390">
        <v>0</v>
      </c>
      <c r="CA21" s="390">
        <v>-62330.166377960617</v>
      </c>
      <c r="CB21" s="390">
        <v>13103.058032117602</v>
      </c>
      <c r="CC21" s="385">
        <v>451872.05546470423</v>
      </c>
      <c r="CD21" s="220">
        <v>627929.21985439654</v>
      </c>
    </row>
    <row r="22" spans="2:82" s="37" customFormat="1" ht="13.5" customHeight="1" x14ac:dyDescent="0.35">
      <c r="B22" s="118" t="s">
        <v>87</v>
      </c>
      <c r="C22" s="120" t="s">
        <v>187</v>
      </c>
      <c r="D22" s="76" t="s">
        <v>132</v>
      </c>
      <c r="E22" s="132">
        <v>37.107927326351714</v>
      </c>
      <c r="F22" s="132">
        <v>3586.8708222447408</v>
      </c>
      <c r="G22" s="132">
        <v>107.249555395439</v>
      </c>
      <c r="H22" s="132">
        <v>155.69062373181723</v>
      </c>
      <c r="I22" s="132">
        <v>28.28675307024043</v>
      </c>
      <c r="J22" s="132">
        <v>0</v>
      </c>
      <c r="K22" s="132">
        <v>0</v>
      </c>
      <c r="L22" s="132">
        <v>28.872080795232105</v>
      </c>
      <c r="M22" s="132">
        <v>0</v>
      </c>
      <c r="N22" s="132">
        <v>0</v>
      </c>
      <c r="O22" s="132">
        <v>3.7769081860556065E-3</v>
      </c>
      <c r="P22" s="132">
        <v>0.20350544107133109</v>
      </c>
      <c r="Q22" s="132">
        <v>0</v>
      </c>
      <c r="R22" s="132">
        <v>24143.564469361554</v>
      </c>
      <c r="S22" s="132">
        <v>0</v>
      </c>
      <c r="T22" s="132">
        <v>9.2522175263647419</v>
      </c>
      <c r="U22" s="132">
        <v>0</v>
      </c>
      <c r="V22" s="132">
        <v>2757.3084623727732</v>
      </c>
      <c r="W22" s="132">
        <v>0</v>
      </c>
      <c r="X22" s="132">
        <v>0</v>
      </c>
      <c r="Y22" s="132">
        <v>0</v>
      </c>
      <c r="Z22" s="132">
        <v>0</v>
      </c>
      <c r="AA22" s="132">
        <v>1.0068322422551569E-2</v>
      </c>
      <c r="AB22" s="132">
        <v>0</v>
      </c>
      <c r="AC22" s="132">
        <v>0</v>
      </c>
      <c r="AD22" s="132">
        <v>0</v>
      </c>
      <c r="AE22" s="132">
        <v>12.83724901743002</v>
      </c>
      <c r="AF22" s="132">
        <v>1055.5822551174124</v>
      </c>
      <c r="AG22" s="132">
        <v>188953.61676361505</v>
      </c>
      <c r="AH22" s="132">
        <v>56.125639775393445</v>
      </c>
      <c r="AI22" s="132">
        <v>6.8057598353376756</v>
      </c>
      <c r="AJ22" s="132">
        <v>0</v>
      </c>
      <c r="AK22" s="132">
        <v>7.5812677151744774</v>
      </c>
      <c r="AL22" s="132">
        <v>0</v>
      </c>
      <c r="AM22" s="132">
        <v>110134.20416447149</v>
      </c>
      <c r="AN22" s="132">
        <v>2667.9195611132086</v>
      </c>
      <c r="AO22" s="132">
        <v>0</v>
      </c>
      <c r="AP22" s="132">
        <v>0</v>
      </c>
      <c r="AQ22" s="132">
        <v>0</v>
      </c>
      <c r="AR22" s="132">
        <v>0</v>
      </c>
      <c r="AS22" s="132">
        <v>0</v>
      </c>
      <c r="AT22" s="132">
        <v>0</v>
      </c>
      <c r="AU22" s="132">
        <v>176.34744783877147</v>
      </c>
      <c r="AV22" s="132">
        <v>0</v>
      </c>
      <c r="AW22" s="132">
        <v>0</v>
      </c>
      <c r="AX22" s="132">
        <v>0.7588833279778574</v>
      </c>
      <c r="AY22" s="132">
        <v>5.0670323337844438</v>
      </c>
      <c r="AZ22" s="132">
        <v>3.2388177024093783</v>
      </c>
      <c r="BA22" s="132">
        <v>0</v>
      </c>
      <c r="BB22" s="132">
        <v>0</v>
      </c>
      <c r="BC22" s="132">
        <v>0</v>
      </c>
      <c r="BD22" s="132">
        <v>0</v>
      </c>
      <c r="BE22" s="132">
        <v>0</v>
      </c>
      <c r="BF22" s="132">
        <v>0</v>
      </c>
      <c r="BG22" s="132">
        <v>52.273756236752469</v>
      </c>
      <c r="BH22" s="132">
        <v>0</v>
      </c>
      <c r="BI22" s="132">
        <v>0</v>
      </c>
      <c r="BJ22" s="132">
        <v>0</v>
      </c>
      <c r="BK22" s="132">
        <v>628.78439489881578</v>
      </c>
      <c r="BL22" s="132">
        <v>121.19337854350015</v>
      </c>
      <c r="BM22" s="132">
        <v>0.19146357672937162</v>
      </c>
      <c r="BN22" s="132">
        <v>5.7925906311144875</v>
      </c>
      <c r="BO22" s="132">
        <v>9.6123232487630883</v>
      </c>
      <c r="BP22" s="132">
        <v>0</v>
      </c>
      <c r="BQ22" s="132">
        <v>0</v>
      </c>
      <c r="BR22" s="132">
        <v>0</v>
      </c>
      <c r="BS22" s="133">
        <v>0</v>
      </c>
      <c r="BT22" s="213">
        <v>334752.35301149538</v>
      </c>
      <c r="BU22" s="390">
        <v>19458.250892024058</v>
      </c>
      <c r="BV22" s="390">
        <v>0</v>
      </c>
      <c r="BW22" s="390">
        <v>0</v>
      </c>
      <c r="BX22" s="213">
        <v>19458.250892024058</v>
      </c>
      <c r="BY22" s="390">
        <v>4711.8440184427327</v>
      </c>
      <c r="BZ22" s="390">
        <v>0</v>
      </c>
      <c r="CA22" s="390">
        <v>12121.561634679545</v>
      </c>
      <c r="CB22" s="390">
        <v>108519.56155866908</v>
      </c>
      <c r="CC22" s="385">
        <v>144811.21810381542</v>
      </c>
      <c r="CD22" s="220">
        <v>479563.57111531077</v>
      </c>
    </row>
    <row r="23" spans="2:82" s="37" customFormat="1" ht="13.5" customHeight="1" x14ac:dyDescent="0.35">
      <c r="B23" s="118" t="s">
        <v>88</v>
      </c>
      <c r="C23" s="120" t="s">
        <v>188</v>
      </c>
      <c r="D23" s="76" t="s">
        <v>133</v>
      </c>
      <c r="E23" s="132">
        <v>929.52232614622847</v>
      </c>
      <c r="F23" s="132">
        <v>9329.607852686042</v>
      </c>
      <c r="G23" s="132">
        <v>3003.5218075789535</v>
      </c>
      <c r="H23" s="132">
        <v>0</v>
      </c>
      <c r="I23" s="132">
        <v>0</v>
      </c>
      <c r="J23" s="132">
        <v>0</v>
      </c>
      <c r="K23" s="132">
        <v>0</v>
      </c>
      <c r="L23" s="132">
        <v>24187.37496053478</v>
      </c>
      <c r="M23" s="132">
        <v>8260.9972902420177</v>
      </c>
      <c r="N23" s="132">
        <v>22109.850658430471</v>
      </c>
      <c r="O23" s="132">
        <v>16.937493395759432</v>
      </c>
      <c r="P23" s="132">
        <v>912.59817311185145</v>
      </c>
      <c r="Q23" s="132">
        <v>57.70114678833049</v>
      </c>
      <c r="R23" s="132">
        <v>0</v>
      </c>
      <c r="S23" s="132">
        <v>25781.61121705822</v>
      </c>
      <c r="T23" s="132">
        <v>66520.655626221036</v>
      </c>
      <c r="U23" s="132">
        <v>88.928093860684072</v>
      </c>
      <c r="V23" s="132">
        <v>21229.459089883752</v>
      </c>
      <c r="W23" s="132">
        <v>6014.5266070908683</v>
      </c>
      <c r="X23" s="132">
        <v>292.34956992113121</v>
      </c>
      <c r="Y23" s="132">
        <v>0</v>
      </c>
      <c r="Z23" s="132">
        <v>0</v>
      </c>
      <c r="AA23" s="132">
        <v>1.1490046795278357E-2</v>
      </c>
      <c r="AB23" s="132">
        <v>0</v>
      </c>
      <c r="AC23" s="132">
        <v>0</v>
      </c>
      <c r="AD23" s="132">
        <v>0</v>
      </c>
      <c r="AE23" s="132">
        <v>0</v>
      </c>
      <c r="AF23" s="132">
        <v>0</v>
      </c>
      <c r="AG23" s="132">
        <v>0</v>
      </c>
      <c r="AH23" s="132">
        <v>2532.0338637491232</v>
      </c>
      <c r="AI23" s="132">
        <v>0</v>
      </c>
      <c r="AJ23" s="132">
        <v>0</v>
      </c>
      <c r="AK23" s="132">
        <v>609.03250772660408</v>
      </c>
      <c r="AL23" s="132">
        <v>0</v>
      </c>
      <c r="AM23" s="132">
        <v>50058.622266523264</v>
      </c>
      <c r="AN23" s="132">
        <v>5393.4069587116392</v>
      </c>
      <c r="AO23" s="132">
        <v>13179.062877062681</v>
      </c>
      <c r="AP23" s="132">
        <v>15754.268506406008</v>
      </c>
      <c r="AQ23" s="132">
        <v>24311.298922296031</v>
      </c>
      <c r="AR23" s="132">
        <v>3361.5619806548793</v>
      </c>
      <c r="AS23" s="132">
        <v>960.85102124882087</v>
      </c>
      <c r="AT23" s="132">
        <v>16722.322388867953</v>
      </c>
      <c r="AU23" s="132">
        <v>2587.7197594126451</v>
      </c>
      <c r="AV23" s="132">
        <v>6413.3670779028844</v>
      </c>
      <c r="AW23" s="132">
        <v>1260.5266568160121</v>
      </c>
      <c r="AX23" s="132">
        <v>311.22763242685653</v>
      </c>
      <c r="AY23" s="132">
        <v>15029.830206078086</v>
      </c>
      <c r="AZ23" s="132">
        <v>16352.799485121668</v>
      </c>
      <c r="BA23" s="132">
        <v>16895.898981510163</v>
      </c>
      <c r="BB23" s="132">
        <v>3814.8953589393668</v>
      </c>
      <c r="BC23" s="132">
        <v>12846.619276805295</v>
      </c>
      <c r="BD23" s="132">
        <v>742.82725683093827</v>
      </c>
      <c r="BE23" s="132">
        <v>3538.1055970899074</v>
      </c>
      <c r="BF23" s="132">
        <v>5644.1393848555144</v>
      </c>
      <c r="BG23" s="132">
        <v>2924.2650449296075</v>
      </c>
      <c r="BH23" s="132">
        <v>6038.4208406542057</v>
      </c>
      <c r="BI23" s="132">
        <v>11521.332693357735</v>
      </c>
      <c r="BJ23" s="132">
        <v>7370.4708355952853</v>
      </c>
      <c r="BK23" s="132">
        <v>65896.760947885778</v>
      </c>
      <c r="BL23" s="132">
        <v>56118.720930771451</v>
      </c>
      <c r="BM23" s="132">
        <v>14539.973030251325</v>
      </c>
      <c r="BN23" s="132">
        <v>3865.9053182832799</v>
      </c>
      <c r="BO23" s="132">
        <v>302.61935475631105</v>
      </c>
      <c r="BP23" s="132">
        <v>5527.2225821796719</v>
      </c>
      <c r="BQ23" s="132">
        <v>1048.0677687207608</v>
      </c>
      <c r="BR23" s="132">
        <v>4272.6135890628711</v>
      </c>
      <c r="BS23" s="133">
        <v>0</v>
      </c>
      <c r="BT23" s="213">
        <v>586482.44430648175</v>
      </c>
      <c r="BU23" s="390">
        <v>10473.190423994725</v>
      </c>
      <c r="BV23" s="390">
        <v>0</v>
      </c>
      <c r="BW23" s="390">
        <v>0</v>
      </c>
      <c r="BX23" s="213">
        <v>10473.190423994725</v>
      </c>
      <c r="BY23" s="390">
        <v>0</v>
      </c>
      <c r="BZ23" s="390">
        <v>0</v>
      </c>
      <c r="CA23" s="390">
        <v>-5659.4946491337514</v>
      </c>
      <c r="CB23" s="390">
        <v>162490.12968801075</v>
      </c>
      <c r="CC23" s="385">
        <v>167303.82546287173</v>
      </c>
      <c r="CD23" s="220">
        <v>753786.26976935344</v>
      </c>
    </row>
    <row r="24" spans="2:82" s="37" customFormat="1" ht="13.5" customHeight="1" x14ac:dyDescent="0.35">
      <c r="B24" s="118" t="s">
        <v>89</v>
      </c>
      <c r="C24" s="120" t="s">
        <v>189</v>
      </c>
      <c r="D24" s="76" t="s">
        <v>134</v>
      </c>
      <c r="E24" s="132">
        <v>16228.776237994527</v>
      </c>
      <c r="F24" s="132">
        <v>7416.6592682187948</v>
      </c>
      <c r="G24" s="132">
        <v>201.29966195045034</v>
      </c>
      <c r="H24" s="132">
        <v>0</v>
      </c>
      <c r="I24" s="132">
        <v>0</v>
      </c>
      <c r="J24" s="132">
        <v>0</v>
      </c>
      <c r="K24" s="132">
        <v>0</v>
      </c>
      <c r="L24" s="132">
        <v>20658.100192567214</v>
      </c>
      <c r="M24" s="132">
        <v>13513.873197209827</v>
      </c>
      <c r="N24" s="132">
        <v>16422.292252227242</v>
      </c>
      <c r="O24" s="132">
        <v>12.810052702249438</v>
      </c>
      <c r="P24" s="132">
        <v>690.39523604920691</v>
      </c>
      <c r="Q24" s="132">
        <v>138.231747316971</v>
      </c>
      <c r="R24" s="132">
        <v>660.84414718771109</v>
      </c>
      <c r="S24" s="132">
        <v>4885.967765754739</v>
      </c>
      <c r="T24" s="132">
        <v>45383.020319260322</v>
      </c>
      <c r="U24" s="132">
        <v>287.67577119824767</v>
      </c>
      <c r="V24" s="132">
        <v>13120.21868679926</v>
      </c>
      <c r="W24" s="132">
        <v>2130.2544053098327</v>
      </c>
      <c r="X24" s="132">
        <v>1907.5137995847326</v>
      </c>
      <c r="Y24" s="132">
        <v>9979.030528084746</v>
      </c>
      <c r="Z24" s="132">
        <v>12.199440603456866</v>
      </c>
      <c r="AA24" s="132">
        <v>20.466994233102309</v>
      </c>
      <c r="AB24" s="132">
        <v>4.5146684081025761</v>
      </c>
      <c r="AC24" s="132">
        <v>37.479060157890338</v>
      </c>
      <c r="AD24" s="132">
        <v>814.23825901521434</v>
      </c>
      <c r="AE24" s="132">
        <v>47.162331409217188</v>
      </c>
      <c r="AF24" s="132">
        <v>569.61288069296188</v>
      </c>
      <c r="AG24" s="132">
        <v>20253.992916229974</v>
      </c>
      <c r="AH24" s="132">
        <v>157.61988551002605</v>
      </c>
      <c r="AI24" s="132">
        <v>3576.5761693340191</v>
      </c>
      <c r="AJ24" s="132">
        <v>40095.423456104705</v>
      </c>
      <c r="AK24" s="132">
        <v>4468.804680524041</v>
      </c>
      <c r="AL24" s="132">
        <v>112.81321129028709</v>
      </c>
      <c r="AM24" s="132">
        <v>123059.64743917702</v>
      </c>
      <c r="AN24" s="132">
        <v>1909.1006685886043</v>
      </c>
      <c r="AO24" s="132">
        <v>29744.146507270976</v>
      </c>
      <c r="AP24" s="132">
        <v>11787.906933119339</v>
      </c>
      <c r="AQ24" s="132">
        <v>9960.2511124350094</v>
      </c>
      <c r="AR24" s="132">
        <v>1859.7156621332081</v>
      </c>
      <c r="AS24" s="132">
        <v>526.75821298252083</v>
      </c>
      <c r="AT24" s="132">
        <v>10227.127926033116</v>
      </c>
      <c r="AU24" s="132">
        <v>1432.0279119940453</v>
      </c>
      <c r="AV24" s="132">
        <v>3927.6626370536992</v>
      </c>
      <c r="AW24" s="132">
        <v>53.693507260962264</v>
      </c>
      <c r="AX24" s="132">
        <v>16973.872782488856</v>
      </c>
      <c r="AY24" s="132">
        <v>25464.724770920217</v>
      </c>
      <c r="AZ24" s="132">
        <v>18540.179141765464</v>
      </c>
      <c r="BA24" s="132">
        <v>23472.777560729995</v>
      </c>
      <c r="BB24" s="132">
        <v>2091.7157390834236</v>
      </c>
      <c r="BC24" s="132">
        <v>9258.5800681956971</v>
      </c>
      <c r="BD24" s="132">
        <v>1154.250861899048</v>
      </c>
      <c r="BE24" s="132">
        <v>1940.5398921936026</v>
      </c>
      <c r="BF24" s="132">
        <v>1939.7432658911621</v>
      </c>
      <c r="BG24" s="132">
        <v>4071.1037789829279</v>
      </c>
      <c r="BH24" s="132">
        <v>3391.2815674810658</v>
      </c>
      <c r="BI24" s="132">
        <v>6468.3776021900703</v>
      </c>
      <c r="BJ24" s="132">
        <v>35869.401651496104</v>
      </c>
      <c r="BK24" s="132">
        <v>77466.25155053084</v>
      </c>
      <c r="BL24" s="132">
        <v>44333.198572172456</v>
      </c>
      <c r="BM24" s="132">
        <v>1485.6841697418952</v>
      </c>
      <c r="BN24" s="132">
        <v>410.18858708071349</v>
      </c>
      <c r="BO24" s="132">
        <v>1296.6932839290118</v>
      </c>
      <c r="BP24" s="132">
        <v>3030.6989098096515</v>
      </c>
      <c r="BQ24" s="132">
        <v>659.89562743076192</v>
      </c>
      <c r="BR24" s="132">
        <v>10736.950721512145</v>
      </c>
      <c r="BS24" s="133">
        <v>0</v>
      </c>
      <c r="BT24" s="213">
        <v>708352.01584650285</v>
      </c>
      <c r="BU24" s="390">
        <v>5965.6352670570577</v>
      </c>
      <c r="BV24" s="390">
        <v>0</v>
      </c>
      <c r="BW24" s="390">
        <v>0</v>
      </c>
      <c r="BX24" s="213">
        <v>5965.6352670570577</v>
      </c>
      <c r="BY24" s="390">
        <v>0</v>
      </c>
      <c r="BZ24" s="390">
        <v>0</v>
      </c>
      <c r="CA24" s="390">
        <v>0</v>
      </c>
      <c r="CB24" s="390">
        <v>0</v>
      </c>
      <c r="CC24" s="385">
        <v>5965.6352670570577</v>
      </c>
      <c r="CD24" s="220">
        <v>714317.65111355996</v>
      </c>
    </row>
    <row r="25" spans="2:82" s="37" customFormat="1" ht="13.5" customHeight="1" x14ac:dyDescent="0.35">
      <c r="B25" s="118" t="s">
        <v>93</v>
      </c>
      <c r="C25" s="120" t="s">
        <v>190</v>
      </c>
      <c r="D25" s="76" t="s">
        <v>135</v>
      </c>
      <c r="E25" s="132">
        <v>602071.92186648073</v>
      </c>
      <c r="F25" s="132">
        <v>75800.668709048565</v>
      </c>
      <c r="G25" s="132">
        <v>35152.755692054809</v>
      </c>
      <c r="H25" s="132">
        <v>11819.107078911577</v>
      </c>
      <c r="I25" s="132">
        <v>37594.312178926149</v>
      </c>
      <c r="J25" s="132">
        <v>205464.67350965249</v>
      </c>
      <c r="K25" s="132">
        <v>116073.4013594194</v>
      </c>
      <c r="L25" s="132">
        <v>44588.026304674815</v>
      </c>
      <c r="M25" s="132">
        <v>54151.776048665735</v>
      </c>
      <c r="N25" s="132">
        <v>8732.3157245731072</v>
      </c>
      <c r="O25" s="132">
        <v>67.854136980944702</v>
      </c>
      <c r="P25" s="132">
        <v>3134.6644744059276</v>
      </c>
      <c r="Q25" s="132">
        <v>1236.6930625112634</v>
      </c>
      <c r="R25" s="132">
        <v>2768.332654011288</v>
      </c>
      <c r="S25" s="132">
        <v>6459.6924878771169</v>
      </c>
      <c r="T25" s="132">
        <v>17450.070969436718</v>
      </c>
      <c r="U25" s="132">
        <v>3824.9250522749471</v>
      </c>
      <c r="V25" s="132">
        <v>34750.624037263515</v>
      </c>
      <c r="W25" s="132">
        <v>726.7908200615376</v>
      </c>
      <c r="X25" s="132">
        <v>2158.0191975024709</v>
      </c>
      <c r="Y25" s="132">
        <v>63926.076268235367</v>
      </c>
      <c r="Z25" s="132">
        <v>1894.2564732508322</v>
      </c>
      <c r="AA25" s="132">
        <v>7104.7505050474128</v>
      </c>
      <c r="AB25" s="132">
        <v>76.551981147914361</v>
      </c>
      <c r="AC25" s="132">
        <v>235.74448592936906</v>
      </c>
      <c r="AD25" s="132">
        <v>3243.8284001732745</v>
      </c>
      <c r="AE25" s="132">
        <v>49.157305141976728</v>
      </c>
      <c r="AF25" s="132">
        <v>752.37432959928185</v>
      </c>
      <c r="AG25" s="132">
        <v>20130.30039472281</v>
      </c>
      <c r="AH25" s="132">
        <v>1074.2711777259851</v>
      </c>
      <c r="AI25" s="132">
        <v>3831.0166595147653</v>
      </c>
      <c r="AJ25" s="132">
        <v>77405.200189393785</v>
      </c>
      <c r="AK25" s="132">
        <v>8487.6696850129974</v>
      </c>
      <c r="AL25" s="132">
        <v>743.4144995573123</v>
      </c>
      <c r="AM25" s="132">
        <v>536621.5157148405</v>
      </c>
      <c r="AN25" s="132">
        <v>50161.538538978217</v>
      </c>
      <c r="AO25" s="132">
        <v>175757.86683312157</v>
      </c>
      <c r="AP25" s="132">
        <v>256120.2244793892</v>
      </c>
      <c r="AQ25" s="132">
        <v>3899952.6310606957</v>
      </c>
      <c r="AR25" s="132">
        <v>226413.13509623965</v>
      </c>
      <c r="AS25" s="132">
        <v>113723.37037026988</v>
      </c>
      <c r="AT25" s="132">
        <v>70594.144836585445</v>
      </c>
      <c r="AU25" s="132">
        <v>1515.1870109973099</v>
      </c>
      <c r="AV25" s="132">
        <v>56397.998773034444</v>
      </c>
      <c r="AW25" s="132">
        <v>906.86624719853251</v>
      </c>
      <c r="AX25" s="132">
        <v>135.18875706296171</v>
      </c>
      <c r="AY25" s="132">
        <v>2257.6032263721859</v>
      </c>
      <c r="AZ25" s="132">
        <v>712.54121259457088</v>
      </c>
      <c r="BA25" s="132">
        <v>51283.49907238008</v>
      </c>
      <c r="BB25" s="132">
        <v>6223.4457666832304</v>
      </c>
      <c r="BC25" s="132">
        <v>13623.471601847697</v>
      </c>
      <c r="BD25" s="132">
        <v>310.2941291657533</v>
      </c>
      <c r="BE25" s="132">
        <v>1736.9980796698967</v>
      </c>
      <c r="BF25" s="132">
        <v>13202.623172754993</v>
      </c>
      <c r="BG25" s="132">
        <v>13089.531057838256</v>
      </c>
      <c r="BH25" s="132">
        <v>25698.539563505339</v>
      </c>
      <c r="BI25" s="132">
        <v>236880.44002962988</v>
      </c>
      <c r="BJ25" s="132">
        <v>16132.390075899775</v>
      </c>
      <c r="BK25" s="132">
        <v>78614.434286653006</v>
      </c>
      <c r="BL25" s="132">
        <v>51500.461698781059</v>
      </c>
      <c r="BM25" s="132">
        <v>8701.5240776989449</v>
      </c>
      <c r="BN25" s="132">
        <v>3704.9372807790746</v>
      </c>
      <c r="BO25" s="132">
        <v>5006.3401704920652</v>
      </c>
      <c r="BP25" s="132">
        <v>3843.9337606201984</v>
      </c>
      <c r="BQ25" s="132">
        <v>14211.169611546158</v>
      </c>
      <c r="BR25" s="132">
        <v>38253.075473068202</v>
      </c>
      <c r="BS25" s="133">
        <v>0</v>
      </c>
      <c r="BT25" s="213">
        <v>7426268.1587855779</v>
      </c>
      <c r="BU25" s="390">
        <v>1124114.6471975464</v>
      </c>
      <c r="BV25" s="390">
        <v>0</v>
      </c>
      <c r="BW25" s="390">
        <v>0</v>
      </c>
      <c r="BX25" s="213">
        <v>1124114.6471975464</v>
      </c>
      <c r="BY25" s="390">
        <v>0</v>
      </c>
      <c r="BZ25" s="390">
        <v>0</v>
      </c>
      <c r="CA25" s="390">
        <v>17270.040185051232</v>
      </c>
      <c r="CB25" s="390">
        <v>425765.50238424109</v>
      </c>
      <c r="CC25" s="385">
        <v>1567150.1897668387</v>
      </c>
      <c r="CD25" s="220">
        <v>8993418.348552417</v>
      </c>
    </row>
    <row r="26" spans="2:82" s="37" customFormat="1" ht="13.5" customHeight="1" x14ac:dyDescent="0.35">
      <c r="B26" s="118" t="s">
        <v>94</v>
      </c>
      <c r="C26" s="120" t="s">
        <v>241</v>
      </c>
      <c r="D26" s="76" t="s">
        <v>136</v>
      </c>
      <c r="E26" s="132">
        <v>1355645.303058767</v>
      </c>
      <c r="F26" s="132">
        <v>31624.497800902027</v>
      </c>
      <c r="G26" s="132">
        <v>3124.2410614219111</v>
      </c>
      <c r="H26" s="132">
        <v>4565.9850886316635</v>
      </c>
      <c r="I26" s="132">
        <v>39917.475400949879</v>
      </c>
      <c r="J26" s="132">
        <v>359881.03697968187</v>
      </c>
      <c r="K26" s="132">
        <v>144408.87951399613</v>
      </c>
      <c r="L26" s="132">
        <v>224592.26438516052</v>
      </c>
      <c r="M26" s="132">
        <v>251237.41644868482</v>
      </c>
      <c r="N26" s="132">
        <v>23179.745316508277</v>
      </c>
      <c r="O26" s="132">
        <v>815.35847657188503</v>
      </c>
      <c r="P26" s="132">
        <v>26515.86217646248</v>
      </c>
      <c r="Q26" s="132">
        <v>63962.921422120315</v>
      </c>
      <c r="R26" s="132">
        <v>12981.177104988497</v>
      </c>
      <c r="S26" s="132">
        <v>74607.851309606049</v>
      </c>
      <c r="T26" s="132">
        <v>121607.9707238167</v>
      </c>
      <c r="U26" s="132">
        <v>49172.426329612463</v>
      </c>
      <c r="V26" s="132">
        <v>878388.25277383358</v>
      </c>
      <c r="W26" s="132">
        <v>20560.097395818495</v>
      </c>
      <c r="X26" s="132">
        <v>295553.04630061309</v>
      </c>
      <c r="Y26" s="132">
        <v>132661.214662852</v>
      </c>
      <c r="Z26" s="132">
        <v>2310.0687550418957</v>
      </c>
      <c r="AA26" s="132">
        <v>14780.527144903479</v>
      </c>
      <c r="AB26" s="132">
        <v>927.60008643505898</v>
      </c>
      <c r="AC26" s="132">
        <v>8021.2281619270216</v>
      </c>
      <c r="AD26" s="132">
        <v>4275.4781349289224</v>
      </c>
      <c r="AE26" s="132">
        <v>4716.5043949841238</v>
      </c>
      <c r="AF26" s="132">
        <v>42600.440912817743</v>
      </c>
      <c r="AG26" s="132">
        <v>110455.37653230317</v>
      </c>
      <c r="AH26" s="132">
        <v>2707.8993801824208</v>
      </c>
      <c r="AI26" s="132">
        <v>51526.281966830546</v>
      </c>
      <c r="AJ26" s="132">
        <v>0</v>
      </c>
      <c r="AK26" s="132">
        <v>138751.39067154031</v>
      </c>
      <c r="AL26" s="132">
        <v>0</v>
      </c>
      <c r="AM26" s="132">
        <v>286603.77665969793</v>
      </c>
      <c r="AN26" s="132">
        <v>46012.134757188483</v>
      </c>
      <c r="AO26" s="132">
        <v>296.47924775718622</v>
      </c>
      <c r="AP26" s="132">
        <v>440.03514870056057</v>
      </c>
      <c r="AQ26" s="132">
        <v>10580.016005827641</v>
      </c>
      <c r="AR26" s="132">
        <v>648.69000032777012</v>
      </c>
      <c r="AS26" s="132">
        <v>1829.1349553946995</v>
      </c>
      <c r="AT26" s="132">
        <v>4020.5534454728804</v>
      </c>
      <c r="AU26" s="132">
        <v>2232.1818850107779</v>
      </c>
      <c r="AV26" s="132">
        <v>95699.176759013935</v>
      </c>
      <c r="AW26" s="132">
        <v>8987.4919777962605</v>
      </c>
      <c r="AX26" s="132">
        <v>4624.499622395314</v>
      </c>
      <c r="AY26" s="132">
        <v>4010.7244102024647</v>
      </c>
      <c r="AZ26" s="132">
        <v>2563.6333108113686</v>
      </c>
      <c r="BA26" s="132">
        <v>7718.9750402901418</v>
      </c>
      <c r="BB26" s="132">
        <v>2313.3087831905464</v>
      </c>
      <c r="BC26" s="132">
        <v>9730.406434825074</v>
      </c>
      <c r="BD26" s="132">
        <v>5673.9685109275479</v>
      </c>
      <c r="BE26" s="132">
        <v>6236.6453647615344</v>
      </c>
      <c r="BF26" s="132">
        <v>56505.225893246105</v>
      </c>
      <c r="BG26" s="132">
        <v>15012.460347009357</v>
      </c>
      <c r="BH26" s="132">
        <v>2564.8629743762044</v>
      </c>
      <c r="BI26" s="132">
        <v>9637.1454104987752</v>
      </c>
      <c r="BJ26" s="132">
        <v>23007.755056318521</v>
      </c>
      <c r="BK26" s="132">
        <v>264988.50656265934</v>
      </c>
      <c r="BL26" s="132">
        <v>34354.725547485861</v>
      </c>
      <c r="BM26" s="132">
        <v>89037.466120927915</v>
      </c>
      <c r="BN26" s="132">
        <v>2978.7535527017581</v>
      </c>
      <c r="BO26" s="132">
        <v>4180.3470264016414</v>
      </c>
      <c r="BP26" s="132">
        <v>22064.240453976054</v>
      </c>
      <c r="BQ26" s="132">
        <v>48620.022593892812</v>
      </c>
      <c r="BR26" s="132">
        <v>70845.140430230764</v>
      </c>
      <c r="BS26" s="133">
        <v>0</v>
      </c>
      <c r="BT26" s="213">
        <v>5640094.3041622117</v>
      </c>
      <c r="BU26" s="390">
        <v>406803.98589816928</v>
      </c>
      <c r="BV26" s="390">
        <v>0</v>
      </c>
      <c r="BW26" s="390">
        <v>0</v>
      </c>
      <c r="BX26" s="213">
        <v>406803.98589816928</v>
      </c>
      <c r="BY26" s="390">
        <v>0</v>
      </c>
      <c r="BZ26" s="390">
        <v>0</v>
      </c>
      <c r="CA26" s="390">
        <v>-51485.274581791833</v>
      </c>
      <c r="CB26" s="390">
        <v>395903.67865072488</v>
      </c>
      <c r="CC26" s="385">
        <v>751222.38996710221</v>
      </c>
      <c r="CD26" s="220">
        <v>6391316.6941293143</v>
      </c>
    </row>
    <row r="27" spans="2:82" s="37" customFormat="1" ht="13.5" customHeight="1" x14ac:dyDescent="0.35">
      <c r="B27" s="118" t="s">
        <v>97</v>
      </c>
      <c r="C27" s="120" t="s">
        <v>245</v>
      </c>
      <c r="D27" s="76" t="s">
        <v>137</v>
      </c>
      <c r="E27" s="132">
        <v>283345.90747347177</v>
      </c>
      <c r="F27" s="132">
        <v>942.54300962731179</v>
      </c>
      <c r="G27" s="132">
        <v>189.20630608639595</v>
      </c>
      <c r="H27" s="132">
        <v>0</v>
      </c>
      <c r="I27" s="132">
        <v>0</v>
      </c>
      <c r="J27" s="132">
        <v>0</v>
      </c>
      <c r="K27" s="132">
        <v>0</v>
      </c>
      <c r="L27" s="132">
        <v>4.4864380126651255</v>
      </c>
      <c r="M27" s="132">
        <v>0</v>
      </c>
      <c r="N27" s="132">
        <v>0</v>
      </c>
      <c r="O27" s="132">
        <v>1.5295272591295426</v>
      </c>
      <c r="P27" s="132">
        <v>82.406546952604771</v>
      </c>
      <c r="Q27" s="132">
        <v>0</v>
      </c>
      <c r="R27" s="132">
        <v>0</v>
      </c>
      <c r="S27" s="132">
        <v>0</v>
      </c>
      <c r="T27" s="132">
        <v>0</v>
      </c>
      <c r="U27" s="132">
        <v>0</v>
      </c>
      <c r="V27" s="132">
        <v>0</v>
      </c>
      <c r="W27" s="132">
        <v>1363.7213250700806</v>
      </c>
      <c r="X27" s="132">
        <v>0</v>
      </c>
      <c r="Y27" s="132">
        <v>0</v>
      </c>
      <c r="Z27" s="132">
        <v>0</v>
      </c>
      <c r="AA27" s="132">
        <v>0</v>
      </c>
      <c r="AB27" s="132">
        <v>0</v>
      </c>
      <c r="AC27" s="132">
        <v>0</v>
      </c>
      <c r="AD27" s="132">
        <v>0</v>
      </c>
      <c r="AE27" s="132">
        <v>0</v>
      </c>
      <c r="AF27" s="132">
        <v>0</v>
      </c>
      <c r="AG27" s="132">
        <v>0</v>
      </c>
      <c r="AH27" s="132">
        <v>4.8533437624394535</v>
      </c>
      <c r="AI27" s="132">
        <v>0</v>
      </c>
      <c r="AJ27" s="132">
        <v>0</v>
      </c>
      <c r="AK27" s="132">
        <v>0</v>
      </c>
      <c r="AL27" s="132">
        <v>0</v>
      </c>
      <c r="AM27" s="132">
        <v>0</v>
      </c>
      <c r="AN27" s="132">
        <v>1578.8239999312987</v>
      </c>
      <c r="AO27" s="132">
        <v>1545.2979112383864</v>
      </c>
      <c r="AP27" s="132">
        <v>2545.1570946406227</v>
      </c>
      <c r="AQ27" s="132">
        <v>7861.4284361304008</v>
      </c>
      <c r="AR27" s="132">
        <v>3652.4332664605095</v>
      </c>
      <c r="AS27" s="132">
        <v>22.52733630232019</v>
      </c>
      <c r="AT27" s="132">
        <v>7807.5342588135964</v>
      </c>
      <c r="AU27" s="132">
        <v>13.402403826230756</v>
      </c>
      <c r="AV27" s="132">
        <v>222.25670108334526</v>
      </c>
      <c r="AW27" s="132">
        <v>108.44763835008982</v>
      </c>
      <c r="AX27" s="132">
        <v>96.071436902170234</v>
      </c>
      <c r="AY27" s="132">
        <v>0</v>
      </c>
      <c r="AZ27" s="132">
        <v>0</v>
      </c>
      <c r="BA27" s="132">
        <v>0</v>
      </c>
      <c r="BB27" s="132">
        <v>450.36805413389965</v>
      </c>
      <c r="BC27" s="132">
        <v>140.70415577777442</v>
      </c>
      <c r="BD27" s="132">
        <v>55.873532601240449</v>
      </c>
      <c r="BE27" s="132">
        <v>127.00700665860839</v>
      </c>
      <c r="BF27" s="132">
        <v>1305.6026034884596</v>
      </c>
      <c r="BG27" s="132">
        <v>1378.4672267591636</v>
      </c>
      <c r="BH27" s="132">
        <v>122.24859128561218</v>
      </c>
      <c r="BI27" s="132">
        <v>3363.0518993085598</v>
      </c>
      <c r="BJ27" s="132">
        <v>2758.5691404506174</v>
      </c>
      <c r="BK27" s="132">
        <v>5019.1818598291748</v>
      </c>
      <c r="BL27" s="132">
        <v>11382.182735446924</v>
      </c>
      <c r="BM27" s="132">
        <v>516251.56745636184</v>
      </c>
      <c r="BN27" s="132">
        <v>120495.94126916633</v>
      </c>
      <c r="BO27" s="132">
        <v>2937.096630480753</v>
      </c>
      <c r="BP27" s="132">
        <v>0</v>
      </c>
      <c r="BQ27" s="132">
        <v>3568.3240704624764</v>
      </c>
      <c r="BR27" s="132">
        <v>12625.366119128108</v>
      </c>
      <c r="BS27" s="133">
        <v>0</v>
      </c>
      <c r="BT27" s="213">
        <v>993369.58680526074</v>
      </c>
      <c r="BU27" s="390">
        <v>80380.401428593454</v>
      </c>
      <c r="BV27" s="390">
        <v>0</v>
      </c>
      <c r="BW27" s="390">
        <v>1646.5310038088594</v>
      </c>
      <c r="BX27" s="213">
        <v>82026.932432402318</v>
      </c>
      <c r="BY27" s="390">
        <v>0</v>
      </c>
      <c r="BZ27" s="390">
        <v>0</v>
      </c>
      <c r="CA27" s="390">
        <v>6669.2494766833997</v>
      </c>
      <c r="CB27" s="390">
        <v>11739.956027855678</v>
      </c>
      <c r="CC27" s="385">
        <v>100436.13793694139</v>
      </c>
      <c r="CD27" s="220">
        <v>1093805.7247422021</v>
      </c>
    </row>
    <row r="28" spans="2:82" s="37" customFormat="1" ht="13.5" customHeight="1" x14ac:dyDescent="0.35">
      <c r="B28" s="118" t="s">
        <v>191</v>
      </c>
      <c r="C28" s="120" t="s">
        <v>246</v>
      </c>
      <c r="D28" s="76" t="s">
        <v>138</v>
      </c>
      <c r="E28" s="132">
        <v>9591.5948202868258</v>
      </c>
      <c r="F28" s="132">
        <v>13648.511046508875</v>
      </c>
      <c r="G28" s="132">
        <v>39.392469511616781</v>
      </c>
      <c r="H28" s="132">
        <v>3.6120171806975692</v>
      </c>
      <c r="I28" s="132">
        <v>2656.6645768075737</v>
      </c>
      <c r="J28" s="132">
        <v>5649.4607958476099</v>
      </c>
      <c r="K28" s="132">
        <v>1451.3177428776569</v>
      </c>
      <c r="L28" s="132">
        <v>23423.702155928469</v>
      </c>
      <c r="M28" s="132">
        <v>190130.73854670595</v>
      </c>
      <c r="N28" s="132">
        <v>2905.780383777379</v>
      </c>
      <c r="O28" s="132">
        <v>28.541798353169959</v>
      </c>
      <c r="P28" s="132">
        <v>3470.1623784549915</v>
      </c>
      <c r="Q28" s="132">
        <v>3786.5399978298838</v>
      </c>
      <c r="R28" s="132">
        <v>0</v>
      </c>
      <c r="S28" s="132">
        <v>5607.4463034909559</v>
      </c>
      <c r="T28" s="132">
        <v>16349.000624678883</v>
      </c>
      <c r="U28" s="132">
        <v>534.30914042541917</v>
      </c>
      <c r="V28" s="132">
        <v>23089.021378624224</v>
      </c>
      <c r="W28" s="132">
        <v>356.41471016344593</v>
      </c>
      <c r="X28" s="132">
        <v>19443.479488474452</v>
      </c>
      <c r="Y28" s="132">
        <v>0</v>
      </c>
      <c r="Z28" s="132">
        <v>3.4436568622039547</v>
      </c>
      <c r="AA28" s="132">
        <v>10.228078319134147</v>
      </c>
      <c r="AB28" s="132">
        <v>6.877774744602649E-4</v>
      </c>
      <c r="AC28" s="132">
        <v>2.6251507254860616E-2</v>
      </c>
      <c r="AD28" s="132">
        <v>3984.8907742515612</v>
      </c>
      <c r="AE28" s="132">
        <v>216.84266708683379</v>
      </c>
      <c r="AF28" s="132">
        <v>16109.835976868439</v>
      </c>
      <c r="AG28" s="132">
        <v>224.85055867886621</v>
      </c>
      <c r="AH28" s="132">
        <v>384.47439653803281</v>
      </c>
      <c r="AI28" s="132">
        <v>18912.629353731503</v>
      </c>
      <c r="AJ28" s="132">
        <v>8565.7316834984813</v>
      </c>
      <c r="AK28" s="132">
        <v>10747.124526014084</v>
      </c>
      <c r="AL28" s="132">
        <v>0</v>
      </c>
      <c r="AM28" s="132">
        <v>580236.87273066258</v>
      </c>
      <c r="AN28" s="132">
        <v>10317.820457254338</v>
      </c>
      <c r="AO28" s="132">
        <v>46884.995225706378</v>
      </c>
      <c r="AP28" s="132">
        <v>113395.58746035426</v>
      </c>
      <c r="AQ28" s="132">
        <v>259657.85012334902</v>
      </c>
      <c r="AR28" s="132">
        <v>63.14745900608677</v>
      </c>
      <c r="AS28" s="132">
        <v>2118.5130153482705</v>
      </c>
      <c r="AT28" s="132">
        <v>37722.31557692316</v>
      </c>
      <c r="AU28" s="132">
        <v>1457.0292997937811</v>
      </c>
      <c r="AV28" s="132">
        <v>808.64902558763583</v>
      </c>
      <c r="AW28" s="132">
        <v>441.48671255377877</v>
      </c>
      <c r="AX28" s="132">
        <v>19.575214045319004</v>
      </c>
      <c r="AY28" s="132">
        <v>42.441953516094372</v>
      </c>
      <c r="AZ28" s="132">
        <v>27.126645255904073</v>
      </c>
      <c r="BA28" s="132">
        <v>2759.2186042785374</v>
      </c>
      <c r="BB28" s="132">
        <v>1086.7846823940079</v>
      </c>
      <c r="BC28" s="132">
        <v>513.27788540635106</v>
      </c>
      <c r="BD28" s="132">
        <v>54.156279091278329</v>
      </c>
      <c r="BE28" s="132">
        <v>307.89652321695672</v>
      </c>
      <c r="BF28" s="132">
        <v>2306.454945917767</v>
      </c>
      <c r="BG28" s="132">
        <v>2006.8849714170847</v>
      </c>
      <c r="BH28" s="132">
        <v>12644.770521813778</v>
      </c>
      <c r="BI28" s="132">
        <v>8190.4843489132463</v>
      </c>
      <c r="BJ28" s="132">
        <v>32754.202511587799</v>
      </c>
      <c r="BK28" s="132">
        <v>23719.584774338738</v>
      </c>
      <c r="BL28" s="132">
        <v>8929.0858560309844</v>
      </c>
      <c r="BM28" s="132">
        <v>3779.2373795145149</v>
      </c>
      <c r="BN28" s="132">
        <v>822.98404914519449</v>
      </c>
      <c r="BO28" s="132">
        <v>589.03561362904566</v>
      </c>
      <c r="BP28" s="132">
        <v>325.18865791350032</v>
      </c>
      <c r="BQ28" s="132">
        <v>2480.628014436601</v>
      </c>
      <c r="BR28" s="132">
        <v>7430.4237203544926</v>
      </c>
      <c r="BS28" s="133">
        <v>0</v>
      </c>
      <c r="BT28" s="213">
        <v>1545219.4792258181</v>
      </c>
      <c r="BU28" s="390">
        <v>333630.58436572371</v>
      </c>
      <c r="BV28" s="390">
        <v>0</v>
      </c>
      <c r="BW28" s="390">
        <v>0</v>
      </c>
      <c r="BX28" s="213">
        <v>333630.58436572371</v>
      </c>
      <c r="BY28" s="390">
        <v>0</v>
      </c>
      <c r="BZ28" s="390">
        <v>0</v>
      </c>
      <c r="CA28" s="390">
        <v>-4998.8018751376349</v>
      </c>
      <c r="CB28" s="390">
        <v>51220.875360423044</v>
      </c>
      <c r="CC28" s="385">
        <v>379852.65785100911</v>
      </c>
      <c r="CD28" s="220">
        <v>1925072.1370768272</v>
      </c>
    </row>
    <row r="29" spans="2:82" s="37" customFormat="1" ht="13.5" customHeight="1" x14ac:dyDescent="0.35">
      <c r="B29" s="118" t="s">
        <v>192</v>
      </c>
      <c r="C29" s="120" t="s">
        <v>247</v>
      </c>
      <c r="D29" s="76" t="s">
        <v>291</v>
      </c>
      <c r="E29" s="132">
        <v>7490.9318698441211</v>
      </c>
      <c r="F29" s="132">
        <v>0</v>
      </c>
      <c r="G29" s="132">
        <v>0</v>
      </c>
      <c r="H29" s="132">
        <v>0</v>
      </c>
      <c r="I29" s="132">
        <v>0</v>
      </c>
      <c r="J29" s="132">
        <v>20460.493506989886</v>
      </c>
      <c r="K29" s="132">
        <v>12258.78737621216</v>
      </c>
      <c r="L29" s="132">
        <v>1746.2670470829964</v>
      </c>
      <c r="M29" s="132">
        <v>4566.5475446977262</v>
      </c>
      <c r="N29" s="132">
        <v>0</v>
      </c>
      <c r="O29" s="132">
        <v>0</v>
      </c>
      <c r="P29" s="132">
        <v>0</v>
      </c>
      <c r="Q29" s="132">
        <v>0</v>
      </c>
      <c r="R29" s="132">
        <v>77.098382110661163</v>
      </c>
      <c r="S29" s="132">
        <v>0</v>
      </c>
      <c r="T29" s="132">
        <v>0</v>
      </c>
      <c r="U29" s="132">
        <v>0</v>
      </c>
      <c r="V29" s="132">
        <v>360.76023865440402</v>
      </c>
      <c r="W29" s="132">
        <v>2033.1655865464581</v>
      </c>
      <c r="X29" s="132">
        <v>0</v>
      </c>
      <c r="Y29" s="132">
        <v>25888.796139751357</v>
      </c>
      <c r="Z29" s="132">
        <v>6.7909408257750563</v>
      </c>
      <c r="AA29" s="132">
        <v>18.434637849519554</v>
      </c>
      <c r="AB29" s="132">
        <v>10.168257577601734</v>
      </c>
      <c r="AC29" s="132">
        <v>0.72425569128123857</v>
      </c>
      <c r="AD29" s="132">
        <v>0</v>
      </c>
      <c r="AE29" s="132">
        <v>815.63007552258762</v>
      </c>
      <c r="AF29" s="132">
        <v>9126.0156874014192</v>
      </c>
      <c r="AG29" s="132">
        <v>23586.925349153928</v>
      </c>
      <c r="AH29" s="132">
        <v>424.9076504877288</v>
      </c>
      <c r="AI29" s="132">
        <v>0</v>
      </c>
      <c r="AJ29" s="132">
        <v>0</v>
      </c>
      <c r="AK29" s="132">
        <v>5404.2834583322001</v>
      </c>
      <c r="AL29" s="132">
        <v>0</v>
      </c>
      <c r="AM29" s="132">
        <v>2367069.7373765982</v>
      </c>
      <c r="AN29" s="132">
        <v>0</v>
      </c>
      <c r="AO29" s="132">
        <v>0</v>
      </c>
      <c r="AP29" s="132">
        <v>0</v>
      </c>
      <c r="AQ29" s="132">
        <v>8585.9039976809545</v>
      </c>
      <c r="AR29" s="132">
        <v>0</v>
      </c>
      <c r="AS29" s="132">
        <v>184.07126308783916</v>
      </c>
      <c r="AT29" s="132">
        <v>0</v>
      </c>
      <c r="AU29" s="132">
        <v>0</v>
      </c>
      <c r="AV29" s="132">
        <v>260.42927608718765</v>
      </c>
      <c r="AW29" s="132">
        <v>142.20706136898875</v>
      </c>
      <c r="AX29" s="132">
        <v>0</v>
      </c>
      <c r="AY29" s="132">
        <v>0</v>
      </c>
      <c r="AZ29" s="132">
        <v>0</v>
      </c>
      <c r="BA29" s="132">
        <v>0</v>
      </c>
      <c r="BB29" s="132">
        <v>0</v>
      </c>
      <c r="BC29" s="132">
        <v>0</v>
      </c>
      <c r="BD29" s="132">
        <v>0</v>
      </c>
      <c r="BE29" s="132">
        <v>0</v>
      </c>
      <c r="BF29" s="132">
        <v>8426.8915365625526</v>
      </c>
      <c r="BG29" s="132">
        <v>829.38034205669214</v>
      </c>
      <c r="BH29" s="132">
        <v>0</v>
      </c>
      <c r="BI29" s="132">
        <v>0</v>
      </c>
      <c r="BJ29" s="132">
        <v>0</v>
      </c>
      <c r="BK29" s="132">
        <v>1613.97906735163</v>
      </c>
      <c r="BL29" s="132">
        <v>855.40565936844234</v>
      </c>
      <c r="BM29" s="132">
        <v>1538.3274749408884</v>
      </c>
      <c r="BN29" s="132">
        <v>0</v>
      </c>
      <c r="BO29" s="132">
        <v>0</v>
      </c>
      <c r="BP29" s="132">
        <v>0</v>
      </c>
      <c r="BQ29" s="132">
        <v>0</v>
      </c>
      <c r="BR29" s="132">
        <v>0</v>
      </c>
      <c r="BS29" s="133">
        <v>0</v>
      </c>
      <c r="BT29" s="213">
        <v>2503783.0610598349</v>
      </c>
      <c r="BU29" s="390">
        <v>381878.16035420384</v>
      </c>
      <c r="BV29" s="390">
        <v>0</v>
      </c>
      <c r="BW29" s="390">
        <v>0</v>
      </c>
      <c r="BX29" s="213">
        <v>381878.16035420384</v>
      </c>
      <c r="BY29" s="390">
        <v>12214.867746514632</v>
      </c>
      <c r="BZ29" s="390">
        <v>0</v>
      </c>
      <c r="CA29" s="390">
        <v>5051.2120869572682</v>
      </c>
      <c r="CB29" s="390">
        <v>366655.46811397548</v>
      </c>
      <c r="CC29" s="385">
        <v>765799.70830165118</v>
      </c>
      <c r="CD29" s="220">
        <v>3269582.7693614862</v>
      </c>
    </row>
    <row r="30" spans="2:82" s="37" customFormat="1" ht="13.5" customHeight="1" x14ac:dyDescent="0.35">
      <c r="B30" s="118" t="s">
        <v>95</v>
      </c>
      <c r="C30" s="120" t="s">
        <v>243</v>
      </c>
      <c r="D30" s="76" t="s">
        <v>140</v>
      </c>
      <c r="E30" s="132">
        <v>0</v>
      </c>
      <c r="F30" s="132">
        <v>0</v>
      </c>
      <c r="G30" s="132">
        <v>0</v>
      </c>
      <c r="H30" s="132">
        <v>0</v>
      </c>
      <c r="I30" s="132">
        <v>102.86126023080959</v>
      </c>
      <c r="J30" s="132">
        <v>0</v>
      </c>
      <c r="K30" s="132">
        <v>0</v>
      </c>
      <c r="L30" s="132">
        <v>21.922407858221632</v>
      </c>
      <c r="M30" s="132">
        <v>0</v>
      </c>
      <c r="N30" s="132">
        <v>0</v>
      </c>
      <c r="O30" s="132">
        <v>1.1154628642149049</v>
      </c>
      <c r="P30" s="132">
        <v>100.05432570116486</v>
      </c>
      <c r="Q30" s="132">
        <v>0</v>
      </c>
      <c r="R30" s="132">
        <v>118.54903194541555</v>
      </c>
      <c r="S30" s="132">
        <v>235.57774971549196</v>
      </c>
      <c r="T30" s="132">
        <v>573.2355957865243</v>
      </c>
      <c r="U30" s="132">
        <v>711.09666883665761</v>
      </c>
      <c r="V30" s="132">
        <v>751.38603034249138</v>
      </c>
      <c r="W30" s="132">
        <v>2.763574389543499</v>
      </c>
      <c r="X30" s="132">
        <v>59.579764938676988</v>
      </c>
      <c r="Y30" s="132">
        <v>384.73966210966341</v>
      </c>
      <c r="Z30" s="132">
        <v>5538.6608563700438</v>
      </c>
      <c r="AA30" s="132">
        <v>17.415866269226964</v>
      </c>
      <c r="AB30" s="132">
        <v>322.20737615573444</v>
      </c>
      <c r="AC30" s="132">
        <v>4959.7482721238475</v>
      </c>
      <c r="AD30" s="132">
        <v>31333.254356277164</v>
      </c>
      <c r="AE30" s="132">
        <v>623.29675019920592</v>
      </c>
      <c r="AF30" s="132">
        <v>10832.020221888924</v>
      </c>
      <c r="AG30" s="132">
        <v>0</v>
      </c>
      <c r="AH30" s="132">
        <v>1129.4984613424253</v>
      </c>
      <c r="AI30" s="132">
        <v>37902.35887930038</v>
      </c>
      <c r="AJ30" s="132">
        <v>13360.492221567678</v>
      </c>
      <c r="AK30" s="132">
        <v>993.55645866332827</v>
      </c>
      <c r="AL30" s="132">
        <v>0</v>
      </c>
      <c r="AM30" s="132">
        <v>2952645.4338502227</v>
      </c>
      <c r="AN30" s="132">
        <v>0</v>
      </c>
      <c r="AO30" s="132">
        <v>0</v>
      </c>
      <c r="AP30" s="132">
        <v>0</v>
      </c>
      <c r="AQ30" s="132">
        <v>2052.1827191820071</v>
      </c>
      <c r="AR30" s="132">
        <v>0</v>
      </c>
      <c r="AS30" s="132">
        <v>0</v>
      </c>
      <c r="AT30" s="132">
        <v>0</v>
      </c>
      <c r="AU30" s="132">
        <v>0</v>
      </c>
      <c r="AV30" s="132">
        <v>0</v>
      </c>
      <c r="AW30" s="132">
        <v>0</v>
      </c>
      <c r="AX30" s="132">
        <v>0</v>
      </c>
      <c r="AY30" s="132">
        <v>0</v>
      </c>
      <c r="AZ30" s="132">
        <v>0</v>
      </c>
      <c r="BA30" s="132">
        <v>0</v>
      </c>
      <c r="BB30" s="132">
        <v>0</v>
      </c>
      <c r="BC30" s="132">
        <v>0</v>
      </c>
      <c r="BD30" s="132">
        <v>0</v>
      </c>
      <c r="BE30" s="132">
        <v>0</v>
      </c>
      <c r="BF30" s="132">
        <v>0</v>
      </c>
      <c r="BG30" s="132">
        <v>0</v>
      </c>
      <c r="BH30" s="132">
        <v>0</v>
      </c>
      <c r="BI30" s="132">
        <v>0</v>
      </c>
      <c r="BJ30" s="132">
        <v>0</v>
      </c>
      <c r="BK30" s="132">
        <v>0</v>
      </c>
      <c r="BL30" s="132">
        <v>0</v>
      </c>
      <c r="BM30" s="132">
        <v>0</v>
      </c>
      <c r="BN30" s="132">
        <v>0</v>
      </c>
      <c r="BO30" s="132">
        <v>0</v>
      </c>
      <c r="BP30" s="132">
        <v>0</v>
      </c>
      <c r="BQ30" s="132">
        <v>0</v>
      </c>
      <c r="BR30" s="132">
        <v>0</v>
      </c>
      <c r="BS30" s="133">
        <v>0</v>
      </c>
      <c r="BT30" s="213">
        <v>3064773.0078242817</v>
      </c>
      <c r="BU30" s="390">
        <v>0</v>
      </c>
      <c r="BV30" s="390">
        <v>0</v>
      </c>
      <c r="BW30" s="390">
        <v>0</v>
      </c>
      <c r="BX30" s="213">
        <v>0</v>
      </c>
      <c r="BY30" s="390">
        <v>1068588.3867157199</v>
      </c>
      <c r="BZ30" s="390">
        <v>0</v>
      </c>
      <c r="CA30" s="390">
        <v>26470.693710691849</v>
      </c>
      <c r="CB30" s="390">
        <v>224551.94652359094</v>
      </c>
      <c r="CC30" s="385">
        <v>1319611.0269500026</v>
      </c>
      <c r="CD30" s="220">
        <v>4384384.0347742848</v>
      </c>
    </row>
    <row r="31" spans="2:82" s="37" customFormat="1" ht="13.5" customHeight="1" x14ac:dyDescent="0.35">
      <c r="B31" s="118" t="s">
        <v>96</v>
      </c>
      <c r="C31" s="120" t="s">
        <v>248</v>
      </c>
      <c r="D31" s="76" t="s">
        <v>141</v>
      </c>
      <c r="E31" s="132">
        <v>225756.01699746866</v>
      </c>
      <c r="F31" s="132">
        <v>46010.700393298997</v>
      </c>
      <c r="G31" s="132">
        <v>4802.8040191283544</v>
      </c>
      <c r="H31" s="132">
        <v>574.58477654361423</v>
      </c>
      <c r="I31" s="132">
        <v>2070.9376330507998</v>
      </c>
      <c r="J31" s="132">
        <v>8.4988374624795924</v>
      </c>
      <c r="K31" s="132">
        <v>1080.710551859863</v>
      </c>
      <c r="L31" s="132">
        <v>386.94913452096159</v>
      </c>
      <c r="M31" s="132">
        <v>311359.25441627548</v>
      </c>
      <c r="N31" s="132">
        <v>10174.95817651363</v>
      </c>
      <c r="O31" s="132">
        <v>2.1663188279694507</v>
      </c>
      <c r="P31" s="132">
        <v>2171.7565527337615</v>
      </c>
      <c r="Q31" s="132">
        <v>60.11401215896052</v>
      </c>
      <c r="R31" s="132">
        <v>1244.5917473653765</v>
      </c>
      <c r="S31" s="132">
        <v>161.66815953387186</v>
      </c>
      <c r="T31" s="132">
        <v>140.74753564095644</v>
      </c>
      <c r="U31" s="132">
        <v>73.131006012345537</v>
      </c>
      <c r="V31" s="132">
        <v>5246.640112450882</v>
      </c>
      <c r="W31" s="132">
        <v>5.1466229331301347</v>
      </c>
      <c r="X31" s="132">
        <v>0</v>
      </c>
      <c r="Y31" s="132">
        <v>0</v>
      </c>
      <c r="Z31" s="132">
        <v>0</v>
      </c>
      <c r="AA31" s="132">
        <v>8.9535413933568115</v>
      </c>
      <c r="AB31" s="132">
        <v>6116.4618849354865</v>
      </c>
      <c r="AC31" s="132">
        <v>102708.77490250129</v>
      </c>
      <c r="AD31" s="132">
        <v>7802.0208861595775</v>
      </c>
      <c r="AE31" s="132">
        <v>46.691658048899775</v>
      </c>
      <c r="AF31" s="132">
        <v>1429.9787516257118</v>
      </c>
      <c r="AG31" s="132">
        <v>64870.865215845413</v>
      </c>
      <c r="AH31" s="132">
        <v>1064.2912691961565</v>
      </c>
      <c r="AI31" s="132">
        <v>0</v>
      </c>
      <c r="AJ31" s="132">
        <v>0</v>
      </c>
      <c r="AK31" s="132">
        <v>0</v>
      </c>
      <c r="AL31" s="132">
        <v>0</v>
      </c>
      <c r="AM31" s="132">
        <v>733758.79074487486</v>
      </c>
      <c r="AN31" s="132">
        <v>2387.2592607388406</v>
      </c>
      <c r="AO31" s="132">
        <v>0</v>
      </c>
      <c r="AP31" s="132">
        <v>0</v>
      </c>
      <c r="AQ31" s="132">
        <v>13078.740604141973</v>
      </c>
      <c r="AR31" s="132">
        <v>0</v>
      </c>
      <c r="AS31" s="132">
        <v>0</v>
      </c>
      <c r="AT31" s="132">
        <v>0</v>
      </c>
      <c r="AU31" s="132">
        <v>0</v>
      </c>
      <c r="AV31" s="132">
        <v>0</v>
      </c>
      <c r="AW31" s="132">
        <v>0</v>
      </c>
      <c r="AX31" s="132">
        <v>0</v>
      </c>
      <c r="AY31" s="132">
        <v>0</v>
      </c>
      <c r="AZ31" s="132">
        <v>0</v>
      </c>
      <c r="BA31" s="132">
        <v>2943.5558350448437</v>
      </c>
      <c r="BB31" s="132">
        <v>0</v>
      </c>
      <c r="BC31" s="132">
        <v>0</v>
      </c>
      <c r="BD31" s="132">
        <v>0</v>
      </c>
      <c r="BE31" s="132">
        <v>0</v>
      </c>
      <c r="BF31" s="132">
        <v>25144.059716762604</v>
      </c>
      <c r="BG31" s="132">
        <v>0</v>
      </c>
      <c r="BH31" s="132">
        <v>0</v>
      </c>
      <c r="BI31" s="132">
        <v>0</v>
      </c>
      <c r="BJ31" s="132">
        <v>3549.4687141298168</v>
      </c>
      <c r="BK31" s="132">
        <v>3489.8988577323034</v>
      </c>
      <c r="BL31" s="132">
        <v>0</v>
      </c>
      <c r="BM31" s="132">
        <v>0</v>
      </c>
      <c r="BN31" s="132">
        <v>0</v>
      </c>
      <c r="BO31" s="132">
        <v>116.7240773152416</v>
      </c>
      <c r="BP31" s="132">
        <v>0</v>
      </c>
      <c r="BQ31" s="132">
        <v>0</v>
      </c>
      <c r="BR31" s="132">
        <v>0</v>
      </c>
      <c r="BS31" s="133">
        <v>0</v>
      </c>
      <c r="BT31" s="213">
        <v>1579847.9129242266</v>
      </c>
      <c r="BU31" s="390">
        <v>177324.61119924503</v>
      </c>
      <c r="BV31" s="390">
        <v>0</v>
      </c>
      <c r="BW31" s="390">
        <v>0</v>
      </c>
      <c r="BX31" s="213">
        <v>177324.61119924503</v>
      </c>
      <c r="BY31" s="390">
        <v>158300.53916077278</v>
      </c>
      <c r="BZ31" s="390">
        <v>0</v>
      </c>
      <c r="CA31" s="390">
        <v>14987.77585811475</v>
      </c>
      <c r="CB31" s="390">
        <v>23479.515346732413</v>
      </c>
      <c r="CC31" s="385">
        <v>374092.44156486494</v>
      </c>
      <c r="CD31" s="220">
        <v>1953940.3544890916</v>
      </c>
    </row>
    <row r="32" spans="2:82" s="37" customFormat="1" ht="13.5" customHeight="1" x14ac:dyDescent="0.35">
      <c r="B32" s="118" t="s">
        <v>98</v>
      </c>
      <c r="C32" s="120" t="s">
        <v>244</v>
      </c>
      <c r="D32" s="76" t="s">
        <v>142</v>
      </c>
      <c r="E32" s="132">
        <v>650.51554185393786</v>
      </c>
      <c r="F32" s="132">
        <v>378.67129409433471</v>
      </c>
      <c r="G32" s="132">
        <v>110.72132396994782</v>
      </c>
      <c r="H32" s="132">
        <v>0</v>
      </c>
      <c r="I32" s="132">
        <v>0</v>
      </c>
      <c r="J32" s="132">
        <v>0</v>
      </c>
      <c r="K32" s="132">
        <v>0</v>
      </c>
      <c r="L32" s="132">
        <v>950.34788168946523</v>
      </c>
      <c r="M32" s="132">
        <v>0</v>
      </c>
      <c r="N32" s="132">
        <v>0</v>
      </c>
      <c r="O32" s="132">
        <v>0</v>
      </c>
      <c r="P32" s="132">
        <v>0</v>
      </c>
      <c r="Q32" s="132">
        <v>0</v>
      </c>
      <c r="R32" s="132">
        <v>0</v>
      </c>
      <c r="S32" s="132">
        <v>0</v>
      </c>
      <c r="T32" s="132">
        <v>0</v>
      </c>
      <c r="U32" s="132">
        <v>0</v>
      </c>
      <c r="V32" s="132">
        <v>0</v>
      </c>
      <c r="W32" s="132">
        <v>0</v>
      </c>
      <c r="X32" s="132">
        <v>0</v>
      </c>
      <c r="Y32" s="132">
        <v>0</v>
      </c>
      <c r="Z32" s="132">
        <v>0</v>
      </c>
      <c r="AA32" s="132">
        <v>2.9884395649220203</v>
      </c>
      <c r="AB32" s="132">
        <v>7111.23034409503</v>
      </c>
      <c r="AC32" s="132">
        <v>82765.454667389509</v>
      </c>
      <c r="AD32" s="132">
        <v>31054.313304382882</v>
      </c>
      <c r="AE32" s="132">
        <v>1167.8685947469</v>
      </c>
      <c r="AF32" s="132">
        <v>0</v>
      </c>
      <c r="AG32" s="132">
        <v>0</v>
      </c>
      <c r="AH32" s="132">
        <v>140.99285087312248</v>
      </c>
      <c r="AI32" s="132">
        <v>0</v>
      </c>
      <c r="AJ32" s="132">
        <v>0</v>
      </c>
      <c r="AK32" s="132">
        <v>0</v>
      </c>
      <c r="AL32" s="132">
        <v>0</v>
      </c>
      <c r="AM32" s="132">
        <v>4928.8403333972728</v>
      </c>
      <c r="AN32" s="132">
        <v>0</v>
      </c>
      <c r="AO32" s="132">
        <v>0</v>
      </c>
      <c r="AP32" s="132">
        <v>0</v>
      </c>
      <c r="AQ32" s="132">
        <v>0</v>
      </c>
      <c r="AR32" s="132">
        <v>419.28973399190039</v>
      </c>
      <c r="AS32" s="132">
        <v>0</v>
      </c>
      <c r="AT32" s="132">
        <v>0</v>
      </c>
      <c r="AU32" s="132">
        <v>19.147426042170807</v>
      </c>
      <c r="AV32" s="132">
        <v>0</v>
      </c>
      <c r="AW32" s="132">
        <v>0</v>
      </c>
      <c r="AX32" s="132">
        <v>1.5924150571574931</v>
      </c>
      <c r="AY32" s="132">
        <v>0</v>
      </c>
      <c r="AZ32" s="132">
        <v>0</v>
      </c>
      <c r="BA32" s="132">
        <v>229786.06909040481</v>
      </c>
      <c r="BB32" s="132">
        <v>110273.47839107009</v>
      </c>
      <c r="BC32" s="132">
        <v>3126.2156306415714</v>
      </c>
      <c r="BD32" s="132">
        <v>164.76331732831338</v>
      </c>
      <c r="BE32" s="132">
        <v>2503.3989143407707</v>
      </c>
      <c r="BF32" s="132">
        <v>1505.5716121227335</v>
      </c>
      <c r="BG32" s="132">
        <v>7605.0442947598312</v>
      </c>
      <c r="BH32" s="132">
        <v>0</v>
      </c>
      <c r="BI32" s="132">
        <v>0</v>
      </c>
      <c r="BJ32" s="132">
        <v>8418.6029584818134</v>
      </c>
      <c r="BK32" s="132">
        <v>8222.6290950556649</v>
      </c>
      <c r="BL32" s="132">
        <v>1084.3304905116574</v>
      </c>
      <c r="BM32" s="132">
        <v>25.356488810386399</v>
      </c>
      <c r="BN32" s="132">
        <v>102.8839229353577</v>
      </c>
      <c r="BO32" s="132">
        <v>1714.3455046470583</v>
      </c>
      <c r="BP32" s="132">
        <v>0</v>
      </c>
      <c r="BQ32" s="132">
        <v>3145.5044598047903</v>
      </c>
      <c r="BR32" s="132">
        <v>0</v>
      </c>
      <c r="BS32" s="133">
        <v>0</v>
      </c>
      <c r="BT32" s="213">
        <v>507380.1683220634</v>
      </c>
      <c r="BU32" s="390">
        <v>485591.69755378657</v>
      </c>
      <c r="BV32" s="390">
        <v>0</v>
      </c>
      <c r="BW32" s="390">
        <v>0</v>
      </c>
      <c r="BX32" s="213">
        <v>485591.69755378657</v>
      </c>
      <c r="BY32" s="390">
        <v>117176.84862914232</v>
      </c>
      <c r="BZ32" s="390">
        <v>0</v>
      </c>
      <c r="CA32" s="390">
        <v>55968.848611790469</v>
      </c>
      <c r="CB32" s="390">
        <v>37054.282195258049</v>
      </c>
      <c r="CC32" s="385">
        <v>695791.67698997736</v>
      </c>
      <c r="CD32" s="220">
        <v>1203171.8453120408</v>
      </c>
    </row>
    <row r="33" spans="2:82" s="37" customFormat="1" ht="13.5" customHeight="1" x14ac:dyDescent="0.35">
      <c r="B33" s="118" t="s">
        <v>99</v>
      </c>
      <c r="C33" s="120" t="s">
        <v>249</v>
      </c>
      <c r="D33" s="76" t="s">
        <v>143</v>
      </c>
      <c r="E33" s="132">
        <v>6498.9531296912</v>
      </c>
      <c r="F33" s="132">
        <v>0</v>
      </c>
      <c r="G33" s="132">
        <v>0</v>
      </c>
      <c r="H33" s="132">
        <v>0</v>
      </c>
      <c r="I33" s="132">
        <v>0</v>
      </c>
      <c r="J33" s="132">
        <v>0</v>
      </c>
      <c r="K33" s="132">
        <v>0</v>
      </c>
      <c r="L33" s="132">
        <v>1213.0157165600942</v>
      </c>
      <c r="M33" s="132">
        <v>0</v>
      </c>
      <c r="N33" s="132">
        <v>0</v>
      </c>
      <c r="O33" s="132">
        <v>0</v>
      </c>
      <c r="P33" s="132">
        <v>0</v>
      </c>
      <c r="Q33" s="132">
        <v>0</v>
      </c>
      <c r="R33" s="132">
        <v>0</v>
      </c>
      <c r="S33" s="132">
        <v>0</v>
      </c>
      <c r="T33" s="132">
        <v>0</v>
      </c>
      <c r="U33" s="132">
        <v>0</v>
      </c>
      <c r="V33" s="132">
        <v>0</v>
      </c>
      <c r="W33" s="132">
        <v>0</v>
      </c>
      <c r="X33" s="132">
        <v>32.611139198284391</v>
      </c>
      <c r="Y33" s="132">
        <v>0</v>
      </c>
      <c r="Z33" s="132">
        <v>0</v>
      </c>
      <c r="AA33" s="132">
        <v>0</v>
      </c>
      <c r="AB33" s="132">
        <v>4002.5471685903399</v>
      </c>
      <c r="AC33" s="132">
        <v>37523.125399806915</v>
      </c>
      <c r="AD33" s="132">
        <v>0</v>
      </c>
      <c r="AE33" s="132">
        <v>115.88687012618168</v>
      </c>
      <c r="AF33" s="132">
        <v>0</v>
      </c>
      <c r="AG33" s="132">
        <v>0</v>
      </c>
      <c r="AH33" s="132">
        <v>776.85969688201828</v>
      </c>
      <c r="AI33" s="132">
        <v>0</v>
      </c>
      <c r="AJ33" s="132">
        <v>0</v>
      </c>
      <c r="AK33" s="132">
        <v>0</v>
      </c>
      <c r="AL33" s="132">
        <v>0</v>
      </c>
      <c r="AM33" s="132">
        <v>602218.19047727459</v>
      </c>
      <c r="AN33" s="132">
        <v>467.05463008235876</v>
      </c>
      <c r="AO33" s="132">
        <v>0</v>
      </c>
      <c r="AP33" s="132">
        <v>0</v>
      </c>
      <c r="AQ33" s="132">
        <v>0</v>
      </c>
      <c r="AR33" s="132">
        <v>0</v>
      </c>
      <c r="AS33" s="132">
        <v>0</v>
      </c>
      <c r="AT33" s="132">
        <v>0</v>
      </c>
      <c r="AU33" s="132">
        <v>0</v>
      </c>
      <c r="AV33" s="132">
        <v>0</v>
      </c>
      <c r="AW33" s="132">
        <v>0</v>
      </c>
      <c r="AX33" s="132">
        <v>0</v>
      </c>
      <c r="AY33" s="132">
        <v>0</v>
      </c>
      <c r="AZ33" s="132">
        <v>0</v>
      </c>
      <c r="BA33" s="132">
        <v>3889.9535348768613</v>
      </c>
      <c r="BB33" s="132">
        <v>1597.683775908537</v>
      </c>
      <c r="BC33" s="132">
        <v>111.21468937604226</v>
      </c>
      <c r="BD33" s="132">
        <v>16.913693494787189</v>
      </c>
      <c r="BE33" s="132">
        <v>37.579116168288202</v>
      </c>
      <c r="BF33" s="132">
        <v>3686.7072883477708</v>
      </c>
      <c r="BG33" s="132">
        <v>3236.1446562284959</v>
      </c>
      <c r="BH33" s="132">
        <v>0</v>
      </c>
      <c r="BI33" s="132">
        <v>0</v>
      </c>
      <c r="BJ33" s="132">
        <v>7711.5917412580675</v>
      </c>
      <c r="BK33" s="132">
        <v>7491.5847898627062</v>
      </c>
      <c r="BL33" s="132">
        <v>0</v>
      </c>
      <c r="BM33" s="132">
        <v>0</v>
      </c>
      <c r="BN33" s="132">
        <v>0</v>
      </c>
      <c r="BO33" s="132">
        <v>0</v>
      </c>
      <c r="BP33" s="132">
        <v>0</v>
      </c>
      <c r="BQ33" s="132">
        <v>164.67714772511974</v>
      </c>
      <c r="BR33" s="132">
        <v>152.9483253746881</v>
      </c>
      <c r="BS33" s="133">
        <v>0</v>
      </c>
      <c r="BT33" s="213">
        <v>680945.24298683333</v>
      </c>
      <c r="BU33" s="390">
        <v>782001.17740824493</v>
      </c>
      <c r="BV33" s="390">
        <v>0</v>
      </c>
      <c r="BW33" s="390">
        <v>0</v>
      </c>
      <c r="BX33" s="213">
        <v>782001.17740824493</v>
      </c>
      <c r="BY33" s="390">
        <v>348407.55557273136</v>
      </c>
      <c r="BZ33" s="390">
        <v>0</v>
      </c>
      <c r="CA33" s="390">
        <v>-24737.260409462004</v>
      </c>
      <c r="CB33" s="390">
        <v>28287.430757379778</v>
      </c>
      <c r="CC33" s="385">
        <v>1133958.9033288942</v>
      </c>
      <c r="CD33" s="220">
        <v>1814904.1463157274</v>
      </c>
    </row>
    <row r="34" spans="2:82" s="37" customFormat="1" ht="13.5" customHeight="1" x14ac:dyDescent="0.35">
      <c r="B34" s="118" t="s">
        <v>193</v>
      </c>
      <c r="C34" s="120" t="s">
        <v>242</v>
      </c>
      <c r="D34" s="76" t="s">
        <v>144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2">
        <v>0</v>
      </c>
      <c r="N34" s="132">
        <v>0</v>
      </c>
      <c r="O34" s="132">
        <v>0</v>
      </c>
      <c r="P34" s="132">
        <v>0</v>
      </c>
      <c r="Q34" s="132">
        <v>0</v>
      </c>
      <c r="R34" s="132">
        <v>0</v>
      </c>
      <c r="S34" s="132">
        <v>0</v>
      </c>
      <c r="T34" s="132">
        <v>0</v>
      </c>
      <c r="U34" s="132">
        <v>0</v>
      </c>
      <c r="V34" s="132">
        <v>0</v>
      </c>
      <c r="W34" s="132">
        <v>0</v>
      </c>
      <c r="X34" s="132">
        <v>0</v>
      </c>
      <c r="Y34" s="132">
        <v>0</v>
      </c>
      <c r="Z34" s="132">
        <v>0</v>
      </c>
      <c r="AA34" s="132">
        <v>0</v>
      </c>
      <c r="AB34" s="132">
        <v>0</v>
      </c>
      <c r="AC34" s="132">
        <v>0</v>
      </c>
      <c r="AD34" s="132">
        <v>0</v>
      </c>
      <c r="AE34" s="132">
        <v>0</v>
      </c>
      <c r="AF34" s="132">
        <v>0</v>
      </c>
      <c r="AG34" s="132">
        <v>0</v>
      </c>
      <c r="AH34" s="132">
        <v>0</v>
      </c>
      <c r="AI34" s="132">
        <v>0</v>
      </c>
      <c r="AJ34" s="132">
        <v>0</v>
      </c>
      <c r="AK34" s="132">
        <v>0</v>
      </c>
      <c r="AL34" s="132">
        <v>0</v>
      </c>
      <c r="AM34" s="132">
        <v>0</v>
      </c>
      <c r="AN34" s="132">
        <v>0</v>
      </c>
      <c r="AO34" s="132">
        <v>0</v>
      </c>
      <c r="AP34" s="132">
        <v>0</v>
      </c>
      <c r="AQ34" s="132">
        <v>0</v>
      </c>
      <c r="AR34" s="132">
        <v>0</v>
      </c>
      <c r="AS34" s="132">
        <v>0</v>
      </c>
      <c r="AT34" s="132">
        <v>0</v>
      </c>
      <c r="AU34" s="132">
        <v>0</v>
      </c>
      <c r="AV34" s="132">
        <v>0</v>
      </c>
      <c r="AW34" s="132">
        <v>0</v>
      </c>
      <c r="AX34" s="132">
        <v>0</v>
      </c>
      <c r="AY34" s="132">
        <v>0</v>
      </c>
      <c r="AZ34" s="132">
        <v>0</v>
      </c>
      <c r="BA34" s="132">
        <v>0</v>
      </c>
      <c r="BB34" s="132">
        <v>0</v>
      </c>
      <c r="BC34" s="132">
        <v>0</v>
      </c>
      <c r="BD34" s="132">
        <v>0</v>
      </c>
      <c r="BE34" s="132">
        <v>0</v>
      </c>
      <c r="BF34" s="132">
        <v>0</v>
      </c>
      <c r="BG34" s="132">
        <v>0</v>
      </c>
      <c r="BH34" s="132">
        <v>0</v>
      </c>
      <c r="BI34" s="132">
        <v>0</v>
      </c>
      <c r="BJ34" s="132">
        <v>0</v>
      </c>
      <c r="BK34" s="132">
        <v>0</v>
      </c>
      <c r="BL34" s="132">
        <v>0</v>
      </c>
      <c r="BM34" s="132">
        <v>0</v>
      </c>
      <c r="BN34" s="132">
        <v>0</v>
      </c>
      <c r="BO34" s="132">
        <v>0</v>
      </c>
      <c r="BP34" s="132">
        <v>0</v>
      </c>
      <c r="BQ34" s="132">
        <v>0</v>
      </c>
      <c r="BR34" s="132">
        <v>0</v>
      </c>
      <c r="BS34" s="133">
        <v>0</v>
      </c>
      <c r="BT34" s="213">
        <v>0</v>
      </c>
      <c r="BU34" s="390">
        <v>1670231.0329018289</v>
      </c>
      <c r="BV34" s="390">
        <v>0</v>
      </c>
      <c r="BW34" s="390">
        <v>0</v>
      </c>
      <c r="BX34" s="213">
        <v>1670231.0329018289</v>
      </c>
      <c r="BY34" s="390">
        <v>1416441.2196428014</v>
      </c>
      <c r="BZ34" s="390">
        <v>0</v>
      </c>
      <c r="CA34" s="390">
        <v>132613.04670612869</v>
      </c>
      <c r="CB34" s="390">
        <v>140309.5811702467</v>
      </c>
      <c r="CC34" s="385">
        <v>3359594.8804210061</v>
      </c>
      <c r="CD34" s="220">
        <v>3359594.8804210061</v>
      </c>
    </row>
    <row r="35" spans="2:82" s="37" customFormat="1" ht="13.5" customHeight="1" x14ac:dyDescent="0.35">
      <c r="B35" s="118" t="s">
        <v>194</v>
      </c>
      <c r="C35" s="120" t="s">
        <v>250</v>
      </c>
      <c r="D35" s="76" t="s">
        <v>145</v>
      </c>
      <c r="E35" s="132">
        <v>0</v>
      </c>
      <c r="F35" s="132">
        <v>0</v>
      </c>
      <c r="G35" s="132">
        <v>0</v>
      </c>
      <c r="H35" s="132">
        <v>0</v>
      </c>
      <c r="I35" s="132">
        <v>0</v>
      </c>
      <c r="J35" s="132">
        <v>0</v>
      </c>
      <c r="K35" s="132">
        <v>0</v>
      </c>
      <c r="L35" s="132">
        <v>0</v>
      </c>
      <c r="M35" s="132">
        <v>0</v>
      </c>
      <c r="N35" s="132">
        <v>0</v>
      </c>
      <c r="O35" s="132">
        <v>4.4947220091760256</v>
      </c>
      <c r="P35" s="132">
        <v>242.19031519407514</v>
      </c>
      <c r="Q35" s="132">
        <v>0</v>
      </c>
      <c r="R35" s="132">
        <v>0</v>
      </c>
      <c r="S35" s="132">
        <v>0</v>
      </c>
      <c r="T35" s="132">
        <v>0</v>
      </c>
      <c r="U35" s="132">
        <v>0</v>
      </c>
      <c r="V35" s="132">
        <v>0</v>
      </c>
      <c r="W35" s="132">
        <v>0</v>
      </c>
      <c r="X35" s="132">
        <v>0</v>
      </c>
      <c r="Y35" s="132">
        <v>0</v>
      </c>
      <c r="Z35" s="132">
        <v>0</v>
      </c>
      <c r="AA35" s="132">
        <v>0</v>
      </c>
      <c r="AB35" s="132">
        <v>0</v>
      </c>
      <c r="AC35" s="132">
        <v>0</v>
      </c>
      <c r="AD35" s="132">
        <v>0</v>
      </c>
      <c r="AE35" s="132">
        <v>63112.814773478742</v>
      </c>
      <c r="AF35" s="132">
        <v>2182.4457877048662</v>
      </c>
      <c r="AG35" s="132">
        <v>0</v>
      </c>
      <c r="AH35" s="132">
        <v>0</v>
      </c>
      <c r="AI35" s="132">
        <v>62273.540527991332</v>
      </c>
      <c r="AJ35" s="132">
        <v>0</v>
      </c>
      <c r="AK35" s="132">
        <v>1120.0002824754283</v>
      </c>
      <c r="AL35" s="132">
        <v>0</v>
      </c>
      <c r="AM35" s="132">
        <v>115275.97225872875</v>
      </c>
      <c r="AN35" s="132">
        <v>235960.34765827277</v>
      </c>
      <c r="AO35" s="132">
        <v>0</v>
      </c>
      <c r="AP35" s="132">
        <v>0</v>
      </c>
      <c r="AQ35" s="132">
        <v>115678.96053307704</v>
      </c>
      <c r="AR35" s="132">
        <v>1663.0748195738929</v>
      </c>
      <c r="AS35" s="132">
        <v>390.09040480359073</v>
      </c>
      <c r="AT35" s="132">
        <v>3349.5376049059</v>
      </c>
      <c r="AU35" s="132">
        <v>3642.6544066239944</v>
      </c>
      <c r="AV35" s="132">
        <v>121.65423120234051</v>
      </c>
      <c r="AW35" s="132">
        <v>66.833393583694829</v>
      </c>
      <c r="AX35" s="132">
        <v>0</v>
      </c>
      <c r="AY35" s="132">
        <v>0</v>
      </c>
      <c r="AZ35" s="132">
        <v>0</v>
      </c>
      <c r="BA35" s="132">
        <v>0</v>
      </c>
      <c r="BB35" s="132">
        <v>0</v>
      </c>
      <c r="BC35" s="132">
        <v>0</v>
      </c>
      <c r="BD35" s="132">
        <v>0</v>
      </c>
      <c r="BE35" s="132">
        <v>0</v>
      </c>
      <c r="BF35" s="132">
        <v>0</v>
      </c>
      <c r="BG35" s="132">
        <v>1088.9453054243936</v>
      </c>
      <c r="BH35" s="132">
        <v>0</v>
      </c>
      <c r="BI35" s="132">
        <v>0</v>
      </c>
      <c r="BJ35" s="132">
        <v>0</v>
      </c>
      <c r="BK35" s="132">
        <v>6005.7558232021402</v>
      </c>
      <c r="BL35" s="132">
        <v>0</v>
      </c>
      <c r="BM35" s="132">
        <v>11806.211755012049</v>
      </c>
      <c r="BN35" s="132">
        <v>0</v>
      </c>
      <c r="BO35" s="132">
        <v>77.21302568741595</v>
      </c>
      <c r="BP35" s="132">
        <v>0</v>
      </c>
      <c r="BQ35" s="132">
        <v>0</v>
      </c>
      <c r="BR35" s="132">
        <v>0</v>
      </c>
      <c r="BS35" s="133">
        <v>0</v>
      </c>
      <c r="BT35" s="213">
        <v>624062.73762895167</v>
      </c>
      <c r="BU35" s="390">
        <v>823229.37706134806</v>
      </c>
      <c r="BV35" s="390">
        <v>0</v>
      </c>
      <c r="BW35" s="390">
        <v>0</v>
      </c>
      <c r="BX35" s="213">
        <v>823229.37706134806</v>
      </c>
      <c r="BY35" s="390">
        <v>1043488.5579811208</v>
      </c>
      <c r="BZ35" s="390">
        <v>0</v>
      </c>
      <c r="CA35" s="390">
        <v>-30553.554738960629</v>
      </c>
      <c r="CB35" s="390">
        <v>108290.67127402396</v>
      </c>
      <c r="CC35" s="385">
        <v>1944455.0515775324</v>
      </c>
      <c r="CD35" s="220">
        <v>2568517.7892064843</v>
      </c>
    </row>
    <row r="36" spans="2:82" s="37" customFormat="1" ht="13.5" customHeight="1" x14ac:dyDescent="0.35">
      <c r="B36" s="118" t="s">
        <v>195</v>
      </c>
      <c r="C36" s="120" t="s">
        <v>251</v>
      </c>
      <c r="D36" s="110" t="s">
        <v>146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32">
        <v>0</v>
      </c>
      <c r="V36" s="132">
        <v>0</v>
      </c>
      <c r="W36" s="132">
        <v>0</v>
      </c>
      <c r="X36" s="132">
        <v>0</v>
      </c>
      <c r="Y36" s="132">
        <v>0</v>
      </c>
      <c r="Z36" s="132">
        <v>0</v>
      </c>
      <c r="AA36" s="132">
        <v>0</v>
      </c>
      <c r="AB36" s="132">
        <v>0</v>
      </c>
      <c r="AC36" s="132">
        <v>0</v>
      </c>
      <c r="AD36" s="132">
        <v>0</v>
      </c>
      <c r="AE36" s="132">
        <v>0</v>
      </c>
      <c r="AF36" s="132">
        <v>0</v>
      </c>
      <c r="AG36" s="132">
        <v>0</v>
      </c>
      <c r="AH36" s="132">
        <v>0</v>
      </c>
      <c r="AI36" s="132">
        <v>122108.60688672165</v>
      </c>
      <c r="AJ36" s="132">
        <v>0</v>
      </c>
      <c r="AK36" s="132">
        <v>0</v>
      </c>
      <c r="AL36" s="132">
        <v>0</v>
      </c>
      <c r="AM36" s="132">
        <v>0</v>
      </c>
      <c r="AN36" s="132">
        <v>0</v>
      </c>
      <c r="AO36" s="132">
        <v>0</v>
      </c>
      <c r="AP36" s="132">
        <v>0</v>
      </c>
      <c r="AQ36" s="132">
        <v>0</v>
      </c>
      <c r="AR36" s="132">
        <v>0</v>
      </c>
      <c r="AS36" s="132">
        <v>0</v>
      </c>
      <c r="AT36" s="132">
        <v>0</v>
      </c>
      <c r="AU36" s="132">
        <v>0</v>
      </c>
      <c r="AV36" s="132">
        <v>0</v>
      </c>
      <c r="AW36" s="132">
        <v>0</v>
      </c>
      <c r="AX36" s="132">
        <v>0</v>
      </c>
      <c r="AY36" s="132">
        <v>0</v>
      </c>
      <c r="AZ36" s="132">
        <v>0</v>
      </c>
      <c r="BA36" s="132">
        <v>0</v>
      </c>
      <c r="BB36" s="132">
        <v>0</v>
      </c>
      <c r="BC36" s="132">
        <v>0</v>
      </c>
      <c r="BD36" s="132">
        <v>0</v>
      </c>
      <c r="BE36" s="132">
        <v>0</v>
      </c>
      <c r="BF36" s="132">
        <v>0</v>
      </c>
      <c r="BG36" s="132">
        <v>0</v>
      </c>
      <c r="BH36" s="132">
        <v>0</v>
      </c>
      <c r="BI36" s="132">
        <v>0</v>
      </c>
      <c r="BJ36" s="132">
        <v>0</v>
      </c>
      <c r="BK36" s="132">
        <v>0</v>
      </c>
      <c r="BL36" s="132">
        <v>0</v>
      </c>
      <c r="BM36" s="132">
        <v>0</v>
      </c>
      <c r="BN36" s="132">
        <v>0</v>
      </c>
      <c r="BO36" s="132">
        <v>0</v>
      </c>
      <c r="BP36" s="132">
        <v>0</v>
      </c>
      <c r="BQ36" s="132">
        <v>0</v>
      </c>
      <c r="BR36" s="132">
        <v>0</v>
      </c>
      <c r="BS36" s="133">
        <v>0</v>
      </c>
      <c r="BT36" s="213">
        <v>122108.60688672165</v>
      </c>
      <c r="BU36" s="390">
        <v>389244.81435889041</v>
      </c>
      <c r="BV36" s="390">
        <v>0</v>
      </c>
      <c r="BW36" s="390">
        <v>0</v>
      </c>
      <c r="BX36" s="213">
        <v>389244.81435889041</v>
      </c>
      <c r="BY36" s="390">
        <v>547666.2495433694</v>
      </c>
      <c r="BZ36" s="390">
        <v>0</v>
      </c>
      <c r="CA36" s="390">
        <v>0</v>
      </c>
      <c r="CB36" s="390">
        <v>47175.033127309136</v>
      </c>
      <c r="CC36" s="385">
        <v>984086.09702956898</v>
      </c>
      <c r="CD36" s="220">
        <v>1106194.7039162905</v>
      </c>
    </row>
    <row r="37" spans="2:82" s="37" customFormat="1" ht="13.5" customHeight="1" x14ac:dyDescent="0.35">
      <c r="B37" s="118" t="s">
        <v>196</v>
      </c>
      <c r="C37" s="120" t="s">
        <v>252</v>
      </c>
      <c r="D37" s="111" t="s">
        <v>147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32">
        <v>0</v>
      </c>
      <c r="V37" s="132">
        <v>0</v>
      </c>
      <c r="W37" s="132">
        <v>0</v>
      </c>
      <c r="X37" s="132">
        <v>0</v>
      </c>
      <c r="Y37" s="132">
        <v>0</v>
      </c>
      <c r="Z37" s="132">
        <v>0</v>
      </c>
      <c r="AA37" s="132">
        <v>0</v>
      </c>
      <c r="AB37" s="132">
        <v>0</v>
      </c>
      <c r="AC37" s="132">
        <v>0</v>
      </c>
      <c r="AD37" s="132">
        <v>0</v>
      </c>
      <c r="AE37" s="132">
        <v>0</v>
      </c>
      <c r="AF37" s="132">
        <v>0</v>
      </c>
      <c r="AG37" s="132">
        <v>0</v>
      </c>
      <c r="AH37" s="132">
        <v>0</v>
      </c>
      <c r="AI37" s="132">
        <v>0</v>
      </c>
      <c r="AJ37" s="132">
        <v>0</v>
      </c>
      <c r="AK37" s="132">
        <v>0</v>
      </c>
      <c r="AL37" s="132">
        <v>0</v>
      </c>
      <c r="AM37" s="132">
        <v>0</v>
      </c>
      <c r="AN37" s="132">
        <v>0</v>
      </c>
      <c r="AO37" s="132">
        <v>0</v>
      </c>
      <c r="AP37" s="132">
        <v>0</v>
      </c>
      <c r="AQ37" s="132">
        <v>0</v>
      </c>
      <c r="AR37" s="132">
        <v>0</v>
      </c>
      <c r="AS37" s="132">
        <v>0</v>
      </c>
      <c r="AT37" s="132">
        <v>0</v>
      </c>
      <c r="AU37" s="132">
        <v>0</v>
      </c>
      <c r="AV37" s="132">
        <v>0</v>
      </c>
      <c r="AW37" s="132">
        <v>0</v>
      </c>
      <c r="AX37" s="132">
        <v>0</v>
      </c>
      <c r="AY37" s="132">
        <v>0</v>
      </c>
      <c r="AZ37" s="132">
        <v>0</v>
      </c>
      <c r="BA37" s="132">
        <v>0</v>
      </c>
      <c r="BB37" s="132">
        <v>0</v>
      </c>
      <c r="BC37" s="132">
        <v>0</v>
      </c>
      <c r="BD37" s="132">
        <v>0</v>
      </c>
      <c r="BE37" s="132">
        <v>0</v>
      </c>
      <c r="BF37" s="132">
        <v>0</v>
      </c>
      <c r="BG37" s="132">
        <v>0</v>
      </c>
      <c r="BH37" s="132">
        <v>0</v>
      </c>
      <c r="BI37" s="132">
        <v>0</v>
      </c>
      <c r="BJ37" s="132">
        <v>0</v>
      </c>
      <c r="BK37" s="132">
        <v>0</v>
      </c>
      <c r="BL37" s="132">
        <v>0</v>
      </c>
      <c r="BM37" s="132">
        <v>0</v>
      </c>
      <c r="BN37" s="132">
        <v>0</v>
      </c>
      <c r="BO37" s="132">
        <v>0</v>
      </c>
      <c r="BP37" s="132">
        <v>0</v>
      </c>
      <c r="BQ37" s="132">
        <v>0</v>
      </c>
      <c r="BR37" s="132">
        <v>0</v>
      </c>
      <c r="BS37" s="133">
        <v>0</v>
      </c>
      <c r="BT37" s="213">
        <v>0</v>
      </c>
      <c r="BU37" s="390">
        <v>1705512.4601391426</v>
      </c>
      <c r="BV37" s="390">
        <v>0</v>
      </c>
      <c r="BW37" s="390">
        <v>0</v>
      </c>
      <c r="BX37" s="213">
        <v>1705512.4601391426</v>
      </c>
      <c r="BY37" s="390">
        <v>625785.26295230817</v>
      </c>
      <c r="BZ37" s="390">
        <v>0</v>
      </c>
      <c r="CA37" s="390">
        <v>34209.897474781406</v>
      </c>
      <c r="CB37" s="390">
        <v>7908.0326498417799</v>
      </c>
      <c r="CC37" s="385">
        <v>2373415.6532160738</v>
      </c>
      <c r="CD37" s="220">
        <v>2373415.6532160738</v>
      </c>
    </row>
    <row r="38" spans="2:82" s="37" customFormat="1" ht="13.5" customHeight="1" x14ac:dyDescent="0.35">
      <c r="B38" s="118" t="s">
        <v>197</v>
      </c>
      <c r="C38" s="120" t="s">
        <v>253</v>
      </c>
      <c r="D38" s="111" t="s">
        <v>148</v>
      </c>
      <c r="E38" s="132">
        <v>470.94044036652116</v>
      </c>
      <c r="F38" s="132">
        <v>19654.35622186101</v>
      </c>
      <c r="G38" s="132">
        <v>12357.73147938623</v>
      </c>
      <c r="H38" s="132">
        <v>0</v>
      </c>
      <c r="I38" s="132">
        <v>0</v>
      </c>
      <c r="J38" s="132">
        <v>0</v>
      </c>
      <c r="K38" s="132">
        <v>0</v>
      </c>
      <c r="L38" s="132">
        <v>4418.5348792263303</v>
      </c>
      <c r="M38" s="132">
        <v>0</v>
      </c>
      <c r="N38" s="132">
        <v>0</v>
      </c>
      <c r="O38" s="132">
        <v>13.050894560755134</v>
      </c>
      <c r="P38" s="132">
        <v>703.76200923772171</v>
      </c>
      <c r="Q38" s="132">
        <v>0</v>
      </c>
      <c r="R38" s="132">
        <v>0</v>
      </c>
      <c r="S38" s="132">
        <v>0</v>
      </c>
      <c r="T38" s="132">
        <v>169.60680409323021</v>
      </c>
      <c r="U38" s="132">
        <v>0</v>
      </c>
      <c r="V38" s="132">
        <v>9697.3949729102751</v>
      </c>
      <c r="W38" s="132">
        <v>0</v>
      </c>
      <c r="X38" s="132">
        <v>0</v>
      </c>
      <c r="Y38" s="132">
        <v>0</v>
      </c>
      <c r="Z38" s="132">
        <v>0</v>
      </c>
      <c r="AA38" s="132">
        <v>0</v>
      </c>
      <c r="AB38" s="132">
        <v>0</v>
      </c>
      <c r="AC38" s="132">
        <v>0</v>
      </c>
      <c r="AD38" s="132">
        <v>0</v>
      </c>
      <c r="AE38" s="132">
        <v>0</v>
      </c>
      <c r="AF38" s="132">
        <v>0</v>
      </c>
      <c r="AG38" s="132">
        <v>0</v>
      </c>
      <c r="AH38" s="132">
        <v>0</v>
      </c>
      <c r="AI38" s="132">
        <v>92.571266814154455</v>
      </c>
      <c r="AJ38" s="132">
        <v>0</v>
      </c>
      <c r="AK38" s="132">
        <v>0</v>
      </c>
      <c r="AL38" s="132">
        <v>0</v>
      </c>
      <c r="AM38" s="132">
        <v>85101.600472104707</v>
      </c>
      <c r="AN38" s="132">
        <v>49541.299823221874</v>
      </c>
      <c r="AO38" s="132">
        <v>50382.968266800533</v>
      </c>
      <c r="AP38" s="132">
        <v>87437.279375165992</v>
      </c>
      <c r="AQ38" s="132">
        <v>149540.21514096644</v>
      </c>
      <c r="AR38" s="132">
        <v>6896.0009491507117</v>
      </c>
      <c r="AS38" s="132">
        <v>1597.410327456626</v>
      </c>
      <c r="AT38" s="132">
        <v>158829.83819656589</v>
      </c>
      <c r="AU38" s="132">
        <v>3327.9833568857125</v>
      </c>
      <c r="AV38" s="132">
        <v>2602.3559257833695</v>
      </c>
      <c r="AW38" s="132">
        <v>1420.5138980407289</v>
      </c>
      <c r="AX38" s="132">
        <v>156.269989933208</v>
      </c>
      <c r="AY38" s="132">
        <v>876.31005082603485</v>
      </c>
      <c r="AZ38" s="132">
        <v>560.08889550239587</v>
      </c>
      <c r="BA38" s="132">
        <v>24581.536103290786</v>
      </c>
      <c r="BB38" s="132">
        <v>8132.7505379737759</v>
      </c>
      <c r="BC38" s="132">
        <v>88531.39148344312</v>
      </c>
      <c r="BD38" s="132">
        <v>5086.8964475786879</v>
      </c>
      <c r="BE38" s="132">
        <v>8510.803754476392</v>
      </c>
      <c r="BF38" s="132">
        <v>26788.249977544168</v>
      </c>
      <c r="BG38" s="132">
        <v>24067.823162174031</v>
      </c>
      <c r="BH38" s="132">
        <v>5059.5997892602099</v>
      </c>
      <c r="BI38" s="132">
        <v>18138.532813764632</v>
      </c>
      <c r="BJ38" s="132">
        <v>0</v>
      </c>
      <c r="BK38" s="132">
        <v>160519.37697253929</v>
      </c>
      <c r="BL38" s="132">
        <v>149079.44147790296</v>
      </c>
      <c r="BM38" s="132">
        <v>134533.03954530362</v>
      </c>
      <c r="BN38" s="132">
        <v>9168.8064508291864</v>
      </c>
      <c r="BO38" s="132">
        <v>3162.5105838679324</v>
      </c>
      <c r="BP38" s="132">
        <v>11471.676960976381</v>
      </c>
      <c r="BQ38" s="132">
        <v>12522</v>
      </c>
      <c r="BR38" s="132">
        <v>25907.950342463864</v>
      </c>
      <c r="BS38" s="133">
        <v>0</v>
      </c>
      <c r="BT38" s="213">
        <v>1361110.4700402496</v>
      </c>
      <c r="BU38" s="390">
        <v>504333.64772066136</v>
      </c>
      <c r="BV38" s="390">
        <v>0</v>
      </c>
      <c r="BW38" s="390">
        <v>0</v>
      </c>
      <c r="BX38" s="213">
        <v>504333.64772066136</v>
      </c>
      <c r="BY38" s="390">
        <v>54816.329949783016</v>
      </c>
      <c r="BZ38" s="390">
        <v>0</v>
      </c>
      <c r="CA38" s="390">
        <v>0</v>
      </c>
      <c r="CB38" s="390">
        <v>21941.682135443218</v>
      </c>
      <c r="CC38" s="385">
        <v>581091.65980588761</v>
      </c>
      <c r="CD38" s="220">
        <v>1942202.1298461372</v>
      </c>
    </row>
    <row r="39" spans="2:82" s="37" customFormat="1" ht="13.5" customHeight="1" x14ac:dyDescent="0.35">
      <c r="B39" s="118" t="s">
        <v>198</v>
      </c>
      <c r="C39" s="120" t="s">
        <v>254</v>
      </c>
      <c r="D39" s="111" t="s">
        <v>149</v>
      </c>
      <c r="E39" s="132">
        <v>8288.6139588669139</v>
      </c>
      <c r="F39" s="132">
        <v>4152.9248984868182</v>
      </c>
      <c r="G39" s="132">
        <v>3182.5991652941998</v>
      </c>
      <c r="H39" s="132">
        <v>2296.9643317881596</v>
      </c>
      <c r="I39" s="132">
        <v>3422.5180518920897</v>
      </c>
      <c r="J39" s="132">
        <v>9875.7303401982263</v>
      </c>
      <c r="K39" s="132">
        <v>37297.534343294144</v>
      </c>
      <c r="L39" s="132">
        <v>43419.099993680167</v>
      </c>
      <c r="M39" s="132">
        <v>13091.606711216613</v>
      </c>
      <c r="N39" s="132">
        <v>3595.8526537154662</v>
      </c>
      <c r="O39" s="132">
        <v>274.76566233043599</v>
      </c>
      <c r="P39" s="132">
        <v>6958.4856076533488</v>
      </c>
      <c r="Q39" s="132">
        <v>734.47758937477431</v>
      </c>
      <c r="R39" s="132">
        <v>20401.342382734143</v>
      </c>
      <c r="S39" s="132">
        <v>4858.0472976930341</v>
      </c>
      <c r="T39" s="132">
        <v>18308.651888575831</v>
      </c>
      <c r="U39" s="132">
        <v>2369.8421394293337</v>
      </c>
      <c r="V39" s="132">
        <v>5457.774754953698</v>
      </c>
      <c r="W39" s="132">
        <v>3474.7225298035955</v>
      </c>
      <c r="X39" s="132">
        <v>3492.0121216046373</v>
      </c>
      <c r="Y39" s="132">
        <v>4482.4650899674934</v>
      </c>
      <c r="Z39" s="132">
        <v>54.8570958921281</v>
      </c>
      <c r="AA39" s="132">
        <v>389.68864475512459</v>
      </c>
      <c r="AB39" s="132">
        <v>1041.3773473584361</v>
      </c>
      <c r="AC39" s="132">
        <v>1553.2978912428159</v>
      </c>
      <c r="AD39" s="132">
        <v>0</v>
      </c>
      <c r="AE39" s="132">
        <v>471.50728022041295</v>
      </c>
      <c r="AF39" s="132">
        <v>7302.4454411968854</v>
      </c>
      <c r="AG39" s="132">
        <v>21370.903302484567</v>
      </c>
      <c r="AH39" s="132">
        <v>2305.1247790449625</v>
      </c>
      <c r="AI39" s="132">
        <v>21758.531437260746</v>
      </c>
      <c r="AJ39" s="132">
        <v>139436.80727537305</v>
      </c>
      <c r="AK39" s="132">
        <v>10550.555183136858</v>
      </c>
      <c r="AL39" s="132">
        <v>833.79078097422052</v>
      </c>
      <c r="AM39" s="132">
        <v>1389986.6496386277</v>
      </c>
      <c r="AN39" s="132">
        <v>81694.653185555813</v>
      </c>
      <c r="AO39" s="132">
        <v>75176.795311618611</v>
      </c>
      <c r="AP39" s="132">
        <v>104470.63608356086</v>
      </c>
      <c r="AQ39" s="132">
        <v>86404.955657815852</v>
      </c>
      <c r="AR39" s="132">
        <v>4920.4713401336712</v>
      </c>
      <c r="AS39" s="132">
        <v>1823.6725686475104</v>
      </c>
      <c r="AT39" s="132">
        <v>133089.78981058684</v>
      </c>
      <c r="AU39" s="132">
        <v>1178.4075354211006</v>
      </c>
      <c r="AV39" s="132">
        <v>4502.0118584638185</v>
      </c>
      <c r="AW39" s="132">
        <v>1581.2688657894155</v>
      </c>
      <c r="AX39" s="132">
        <v>190.07460878029133</v>
      </c>
      <c r="AY39" s="132">
        <v>2625.2504220045448</v>
      </c>
      <c r="AZ39" s="132">
        <v>1677.8904518902684</v>
      </c>
      <c r="BA39" s="132">
        <v>14598.978027569041</v>
      </c>
      <c r="BB39" s="132">
        <v>248.38186758130078</v>
      </c>
      <c r="BC39" s="132">
        <v>2555.8010668622264</v>
      </c>
      <c r="BD39" s="132">
        <v>800.36583425186075</v>
      </c>
      <c r="BE39" s="132">
        <v>304.11564269925469</v>
      </c>
      <c r="BF39" s="132">
        <v>0</v>
      </c>
      <c r="BG39" s="132">
        <v>3343.7142501822141</v>
      </c>
      <c r="BH39" s="132">
        <v>8046.6271054957251</v>
      </c>
      <c r="BI39" s="132">
        <v>3245.5546371404635</v>
      </c>
      <c r="BJ39" s="132">
        <v>0</v>
      </c>
      <c r="BK39" s="132">
        <v>14274.509694064889</v>
      </c>
      <c r="BL39" s="132">
        <v>30614.91321443842</v>
      </c>
      <c r="BM39" s="132">
        <v>42595.76999418444</v>
      </c>
      <c r="BN39" s="132">
        <v>1475.9686140010926</v>
      </c>
      <c r="BO39" s="132">
        <v>0</v>
      </c>
      <c r="BP39" s="132">
        <v>718.14714608559541</v>
      </c>
      <c r="BQ39" s="132">
        <v>1215.0742366127845</v>
      </c>
      <c r="BR39" s="132">
        <v>2851.0167548697441</v>
      </c>
      <c r="BS39" s="133">
        <v>0</v>
      </c>
      <c r="BT39" s="213">
        <v>2422716.3833964299</v>
      </c>
      <c r="BU39" s="390">
        <v>1350347.0069042528</v>
      </c>
      <c r="BV39" s="390">
        <v>0</v>
      </c>
      <c r="BW39" s="390">
        <v>0</v>
      </c>
      <c r="BX39" s="213">
        <v>1350347.0069042528</v>
      </c>
      <c r="BY39" s="390">
        <v>0</v>
      </c>
      <c r="BZ39" s="390">
        <v>0</v>
      </c>
      <c r="CA39" s="390">
        <v>0</v>
      </c>
      <c r="CB39" s="390">
        <v>0</v>
      </c>
      <c r="CC39" s="385">
        <v>1350347.0069042528</v>
      </c>
      <c r="CD39" s="220">
        <v>3773063.3903006827</v>
      </c>
    </row>
    <row r="40" spans="2:82" s="37" customFormat="1" ht="13.5" customHeight="1" x14ac:dyDescent="0.35">
      <c r="B40" s="118" t="s">
        <v>199</v>
      </c>
      <c r="C40" s="120" t="s">
        <v>255</v>
      </c>
      <c r="D40" s="110" t="s">
        <v>150</v>
      </c>
      <c r="E40" s="132">
        <v>21230.900215800139</v>
      </c>
      <c r="F40" s="132">
        <v>1132.0862211651956</v>
      </c>
      <c r="G40" s="132">
        <v>710.62958917220465</v>
      </c>
      <c r="H40" s="132">
        <v>7171.1635358556632</v>
      </c>
      <c r="I40" s="132">
        <v>9666.0904581929171</v>
      </c>
      <c r="J40" s="132">
        <v>117668.55800714678</v>
      </c>
      <c r="K40" s="132">
        <v>50721.745858248563</v>
      </c>
      <c r="L40" s="132">
        <v>86075.125600429834</v>
      </c>
      <c r="M40" s="132">
        <v>46748.256933173201</v>
      </c>
      <c r="N40" s="132">
        <v>12528.888487184382</v>
      </c>
      <c r="O40" s="132">
        <v>8179.248187639475</v>
      </c>
      <c r="P40" s="132">
        <v>17608.847177546042</v>
      </c>
      <c r="Q40" s="132">
        <v>10856.655294856995</v>
      </c>
      <c r="R40" s="132">
        <v>8042.8823474024466</v>
      </c>
      <c r="S40" s="132">
        <v>18129.828572481361</v>
      </c>
      <c r="T40" s="132">
        <v>19120.137813956364</v>
      </c>
      <c r="U40" s="132">
        <v>4947.6391807598484</v>
      </c>
      <c r="V40" s="132">
        <v>39451.474302873241</v>
      </c>
      <c r="W40" s="132">
        <v>3268.4642098389813</v>
      </c>
      <c r="X40" s="132">
        <v>40510.932188316168</v>
      </c>
      <c r="Y40" s="132">
        <v>54859.859004874001</v>
      </c>
      <c r="Z40" s="132">
        <v>3546.2881966045161</v>
      </c>
      <c r="AA40" s="132">
        <v>13793.881883523192</v>
      </c>
      <c r="AB40" s="132">
        <v>167.06580472257551</v>
      </c>
      <c r="AC40" s="132">
        <v>2140.5166297337232</v>
      </c>
      <c r="AD40" s="132">
        <v>26994.126702521909</v>
      </c>
      <c r="AE40" s="132">
        <v>1378.6688112855247</v>
      </c>
      <c r="AF40" s="132">
        <v>2628.9661457990373</v>
      </c>
      <c r="AG40" s="132">
        <v>76787.91724308439</v>
      </c>
      <c r="AH40" s="132">
        <v>9736.4030598440568</v>
      </c>
      <c r="AI40" s="132">
        <v>10259.250406532992</v>
      </c>
      <c r="AJ40" s="132">
        <v>38064.332421018036</v>
      </c>
      <c r="AK40" s="132">
        <v>73324.481008095521</v>
      </c>
      <c r="AL40" s="132">
        <v>6250.0463846541452</v>
      </c>
      <c r="AM40" s="132">
        <v>210275.6101341313</v>
      </c>
      <c r="AN40" s="132">
        <v>30029.433440644887</v>
      </c>
      <c r="AO40" s="132">
        <v>49314.872389253105</v>
      </c>
      <c r="AP40" s="132">
        <v>71678.653078503572</v>
      </c>
      <c r="AQ40" s="132">
        <v>27080.187372338482</v>
      </c>
      <c r="AR40" s="132">
        <v>996.80373675293959</v>
      </c>
      <c r="AS40" s="132">
        <v>844.765341430494</v>
      </c>
      <c r="AT40" s="132">
        <v>21100.447144630667</v>
      </c>
      <c r="AU40" s="132">
        <v>466.40893753314145</v>
      </c>
      <c r="AV40" s="132">
        <v>84440.535884575191</v>
      </c>
      <c r="AW40" s="132">
        <v>3218.3451057799266</v>
      </c>
      <c r="AX40" s="132">
        <v>187.91938947417717</v>
      </c>
      <c r="AY40" s="132">
        <v>2516.40577026342</v>
      </c>
      <c r="AZ40" s="132">
        <v>1608.3253969613465</v>
      </c>
      <c r="BA40" s="132">
        <v>56624.234608771003</v>
      </c>
      <c r="BB40" s="132">
        <v>1383.9496761929654</v>
      </c>
      <c r="BC40" s="132">
        <v>12077.104252295168</v>
      </c>
      <c r="BD40" s="132">
        <v>647.1227217028619</v>
      </c>
      <c r="BE40" s="132">
        <v>1103.7465132880923</v>
      </c>
      <c r="BF40" s="132">
        <v>14651.331042357166</v>
      </c>
      <c r="BG40" s="132">
        <v>8186.928598582941</v>
      </c>
      <c r="BH40" s="132">
        <v>3839.5970881531575</v>
      </c>
      <c r="BI40" s="132">
        <v>9016.163429008162</v>
      </c>
      <c r="BJ40" s="132">
        <v>22383.951934414512</v>
      </c>
      <c r="BK40" s="132">
        <v>52860.26805812255</v>
      </c>
      <c r="BL40" s="132">
        <v>46563.147890417</v>
      </c>
      <c r="BM40" s="132">
        <v>13504.239485940285</v>
      </c>
      <c r="BN40" s="132">
        <v>4195.8933940315101</v>
      </c>
      <c r="BO40" s="132">
        <v>11792.056304720951</v>
      </c>
      <c r="BP40" s="132">
        <v>6848.7506487658238</v>
      </c>
      <c r="BQ40" s="132">
        <v>10233.852900545258</v>
      </c>
      <c r="BR40" s="132">
        <v>9408.4375609995841</v>
      </c>
      <c r="BS40" s="133">
        <v>0</v>
      </c>
      <c r="BT40" s="213">
        <v>1632780.847114915</v>
      </c>
      <c r="BU40" s="390">
        <v>476982.07287565502</v>
      </c>
      <c r="BV40" s="390">
        <v>0</v>
      </c>
      <c r="BW40" s="390">
        <v>0</v>
      </c>
      <c r="BX40" s="213">
        <v>476982.07287565502</v>
      </c>
      <c r="BY40" s="390">
        <v>0</v>
      </c>
      <c r="BZ40" s="390">
        <v>0</v>
      </c>
      <c r="CA40" s="390">
        <v>0</v>
      </c>
      <c r="CB40" s="390">
        <v>301.86322210901483</v>
      </c>
      <c r="CC40" s="385">
        <v>477283.93609776406</v>
      </c>
      <c r="CD40" s="220">
        <v>2110064.783212679</v>
      </c>
    </row>
    <row r="41" spans="2:82" s="37" customFormat="1" ht="13.5" customHeight="1" x14ac:dyDescent="0.35">
      <c r="B41" s="118" t="s">
        <v>200</v>
      </c>
      <c r="C41" s="120" t="s">
        <v>256</v>
      </c>
      <c r="D41" s="110" t="s">
        <v>151</v>
      </c>
      <c r="E41" s="132">
        <v>57304.641656249849</v>
      </c>
      <c r="F41" s="132">
        <v>114.6250863748315</v>
      </c>
      <c r="G41" s="132">
        <v>295.47421516792213</v>
      </c>
      <c r="H41" s="132">
        <v>0</v>
      </c>
      <c r="I41" s="132">
        <v>488.85853012435427</v>
      </c>
      <c r="J41" s="132">
        <v>47553.843160559918</v>
      </c>
      <c r="K41" s="132">
        <v>10945.133290938234</v>
      </c>
      <c r="L41" s="132">
        <v>103134.13649866998</v>
      </c>
      <c r="M41" s="132">
        <v>16699.039416566939</v>
      </c>
      <c r="N41" s="132">
        <v>2545.4242334525225</v>
      </c>
      <c r="O41" s="132">
        <v>22.280192232158754</v>
      </c>
      <c r="P41" s="132">
        <v>1201.2848743737518</v>
      </c>
      <c r="Q41" s="132">
        <v>212.01964997921647</v>
      </c>
      <c r="R41" s="132">
        <v>931.04988899875752</v>
      </c>
      <c r="S41" s="132">
        <v>195.31159133151073</v>
      </c>
      <c r="T41" s="132">
        <v>412.0894886205428</v>
      </c>
      <c r="U41" s="132">
        <v>2.5034644947159843</v>
      </c>
      <c r="V41" s="132">
        <v>1426.8977779450047</v>
      </c>
      <c r="W41" s="132">
        <v>120.11411704777016</v>
      </c>
      <c r="X41" s="132">
        <v>157.36757336497979</v>
      </c>
      <c r="Y41" s="132">
        <v>2829.6537725873404</v>
      </c>
      <c r="Z41" s="132">
        <v>30.265365289867162</v>
      </c>
      <c r="AA41" s="132">
        <v>214.98739631533235</v>
      </c>
      <c r="AB41" s="132">
        <v>27.580765009846331</v>
      </c>
      <c r="AC41" s="132">
        <v>60.364727023519841</v>
      </c>
      <c r="AD41" s="132">
        <v>5449.7111538503823</v>
      </c>
      <c r="AE41" s="132">
        <v>33.004617875393812</v>
      </c>
      <c r="AF41" s="132">
        <v>242.75279328976634</v>
      </c>
      <c r="AG41" s="132">
        <v>2860.8547717115921</v>
      </c>
      <c r="AH41" s="132">
        <v>60.757205720228754</v>
      </c>
      <c r="AI41" s="132">
        <v>54.456902757531921</v>
      </c>
      <c r="AJ41" s="132">
        <v>1514.8600234288799</v>
      </c>
      <c r="AK41" s="132">
        <v>31090.228554710466</v>
      </c>
      <c r="AL41" s="132">
        <v>0</v>
      </c>
      <c r="AM41" s="132">
        <v>162400.27769423238</v>
      </c>
      <c r="AN41" s="132">
        <v>10766.050416521359</v>
      </c>
      <c r="AO41" s="132">
        <v>24989.341907435191</v>
      </c>
      <c r="AP41" s="132">
        <v>36326.863810092058</v>
      </c>
      <c r="AQ41" s="132">
        <v>17295.841766083195</v>
      </c>
      <c r="AR41" s="132">
        <v>1281.0545182965357</v>
      </c>
      <c r="AS41" s="132">
        <v>385.55299480434979</v>
      </c>
      <c r="AT41" s="132">
        <v>15971.403888044981</v>
      </c>
      <c r="AU41" s="132">
        <v>157.48671684438798</v>
      </c>
      <c r="AV41" s="132">
        <v>17355.916090156796</v>
      </c>
      <c r="AW41" s="132">
        <v>6010.7657768388672</v>
      </c>
      <c r="AX41" s="132">
        <v>840.05993534386062</v>
      </c>
      <c r="AY41" s="132">
        <v>1671.252560659947</v>
      </c>
      <c r="AZ41" s="132">
        <v>1068.1861314489497</v>
      </c>
      <c r="BA41" s="132">
        <v>1257.51655001004</v>
      </c>
      <c r="BB41" s="132">
        <v>558.82947738470159</v>
      </c>
      <c r="BC41" s="132">
        <v>3340.6903365490239</v>
      </c>
      <c r="BD41" s="132">
        <v>102.15285451814677</v>
      </c>
      <c r="BE41" s="132">
        <v>187.86994433457582</v>
      </c>
      <c r="BF41" s="132">
        <v>15881.227495343672</v>
      </c>
      <c r="BG41" s="132">
        <v>1931.3418642556571</v>
      </c>
      <c r="BH41" s="132">
        <v>10774.54887145385</v>
      </c>
      <c r="BI41" s="132">
        <v>2479.619446814746</v>
      </c>
      <c r="BJ41" s="132">
        <v>10097.758694054233</v>
      </c>
      <c r="BK41" s="132">
        <v>20169.81582260408</v>
      </c>
      <c r="BL41" s="132">
        <v>19854.855910259801</v>
      </c>
      <c r="BM41" s="132">
        <v>11636.387941964726</v>
      </c>
      <c r="BN41" s="132">
        <v>731.81667207538703</v>
      </c>
      <c r="BO41" s="132">
        <v>12328.048853221762</v>
      </c>
      <c r="BP41" s="132">
        <v>1518.7783951242513</v>
      </c>
      <c r="BQ41" s="132">
        <v>2739.8701852619884</v>
      </c>
      <c r="BR41" s="132">
        <v>11418.179862229365</v>
      </c>
      <c r="BS41" s="133">
        <v>0</v>
      </c>
      <c r="BT41" s="213">
        <v>711760.93614032608</v>
      </c>
      <c r="BU41" s="390">
        <v>340758.17074651172</v>
      </c>
      <c r="BV41" s="390">
        <v>0</v>
      </c>
      <c r="BW41" s="390">
        <v>0</v>
      </c>
      <c r="BX41" s="213">
        <v>340758.17074651172</v>
      </c>
      <c r="BY41" s="390">
        <v>0</v>
      </c>
      <c r="BZ41" s="390">
        <v>0</v>
      </c>
      <c r="CA41" s="390">
        <v>0</v>
      </c>
      <c r="CB41" s="390">
        <v>0</v>
      </c>
      <c r="CC41" s="385">
        <v>340758.17074651172</v>
      </c>
      <c r="CD41" s="220">
        <v>1052519.1068868379</v>
      </c>
    </row>
    <row r="42" spans="2:82" s="37" customFormat="1" ht="13.5" customHeight="1" x14ac:dyDescent="0.35">
      <c r="B42" s="118" t="s">
        <v>201</v>
      </c>
      <c r="C42" s="120" t="s">
        <v>293</v>
      </c>
      <c r="D42" s="110" t="s">
        <v>292</v>
      </c>
      <c r="E42" s="132">
        <v>3611.7555255298512</v>
      </c>
      <c r="F42" s="132">
        <v>2.2314357214639617</v>
      </c>
      <c r="G42" s="132">
        <v>6.4107215716817745</v>
      </c>
      <c r="H42" s="132">
        <v>5.468484644184754E-2</v>
      </c>
      <c r="I42" s="132">
        <v>5.6741928208940502</v>
      </c>
      <c r="J42" s="132">
        <v>0</v>
      </c>
      <c r="K42" s="132">
        <v>0</v>
      </c>
      <c r="L42" s="132">
        <v>513.69541528591094</v>
      </c>
      <c r="M42" s="132">
        <v>453.07612169897118</v>
      </c>
      <c r="N42" s="132">
        <v>127.12775001728585</v>
      </c>
      <c r="O42" s="132">
        <v>0.79376777364421003</v>
      </c>
      <c r="P42" s="132">
        <v>42.781564521757346</v>
      </c>
      <c r="Q42" s="132">
        <v>8.157848397842109</v>
      </c>
      <c r="R42" s="132">
        <v>26.895159836293761</v>
      </c>
      <c r="S42" s="132">
        <v>42.604253700892812</v>
      </c>
      <c r="T42" s="132">
        <v>62.807403168252122</v>
      </c>
      <c r="U42" s="132">
        <v>14.001625618342226</v>
      </c>
      <c r="V42" s="132">
        <v>5524.3350738503468</v>
      </c>
      <c r="W42" s="132">
        <v>16.01137851390245</v>
      </c>
      <c r="X42" s="132">
        <v>14.793149076699663</v>
      </c>
      <c r="Y42" s="132">
        <v>1068.0303231215557</v>
      </c>
      <c r="Z42" s="132">
        <v>2438.6723863085476</v>
      </c>
      <c r="AA42" s="132">
        <v>73.431289090949278</v>
      </c>
      <c r="AB42" s="132">
        <v>4.1005707924912767E-2</v>
      </c>
      <c r="AC42" s="132">
        <v>0.80115136525001929</v>
      </c>
      <c r="AD42" s="132">
        <v>212.43364151396494</v>
      </c>
      <c r="AE42" s="132">
        <v>0.25999164004746289</v>
      </c>
      <c r="AF42" s="132">
        <v>0</v>
      </c>
      <c r="AG42" s="132">
        <v>623.32769586359427</v>
      </c>
      <c r="AH42" s="132">
        <v>8.7543632763324339</v>
      </c>
      <c r="AI42" s="132">
        <v>531.59328322870761</v>
      </c>
      <c r="AJ42" s="132">
        <v>28.368435161271059</v>
      </c>
      <c r="AK42" s="132">
        <v>809.79147928843668</v>
      </c>
      <c r="AL42" s="132">
        <v>1670.7935812288542</v>
      </c>
      <c r="AM42" s="132">
        <v>5462.6381463469688</v>
      </c>
      <c r="AN42" s="132">
        <v>335.97070193291955</v>
      </c>
      <c r="AO42" s="132">
        <v>1178.0045758614028</v>
      </c>
      <c r="AP42" s="132">
        <v>1939.9599001497284</v>
      </c>
      <c r="AQ42" s="132">
        <v>5198.0313531434585</v>
      </c>
      <c r="AR42" s="132">
        <v>23.740901794261635</v>
      </c>
      <c r="AS42" s="132">
        <v>7.2241697863602425</v>
      </c>
      <c r="AT42" s="132">
        <v>853.5126976726159</v>
      </c>
      <c r="AU42" s="132">
        <v>2.9149978590402847</v>
      </c>
      <c r="AV42" s="132">
        <v>60.093561306878854</v>
      </c>
      <c r="AW42" s="132">
        <v>32.809682311709295</v>
      </c>
      <c r="AX42" s="132">
        <v>114.33321097258863</v>
      </c>
      <c r="AY42" s="132">
        <v>1.1078786101890405</v>
      </c>
      <c r="AZ42" s="132">
        <v>0.70813076173278444</v>
      </c>
      <c r="BA42" s="132">
        <v>23.545948944090313</v>
      </c>
      <c r="BB42" s="132">
        <v>10.469118660380101</v>
      </c>
      <c r="BC42" s="132">
        <v>111.82682013309379</v>
      </c>
      <c r="BD42" s="132">
        <v>1.9205908036886159</v>
      </c>
      <c r="BE42" s="132">
        <v>3.5171346818496891</v>
      </c>
      <c r="BF42" s="132">
        <v>568.80277165226335</v>
      </c>
      <c r="BG42" s="132">
        <v>24.551975081493882</v>
      </c>
      <c r="BH42" s="132">
        <v>195.71662707623878</v>
      </c>
      <c r="BI42" s="132">
        <v>45.18519786618063</v>
      </c>
      <c r="BJ42" s="132">
        <v>370.27525416932741</v>
      </c>
      <c r="BK42" s="132">
        <v>609.02719537870098</v>
      </c>
      <c r="BL42" s="132">
        <v>385.10695400336289</v>
      </c>
      <c r="BM42" s="132">
        <v>274.20464766877387</v>
      </c>
      <c r="BN42" s="132">
        <v>15.429959586854256</v>
      </c>
      <c r="BO42" s="132">
        <v>0</v>
      </c>
      <c r="BP42" s="132">
        <v>28.453024874834732</v>
      </c>
      <c r="BQ42" s="132">
        <v>51.345522903799562</v>
      </c>
      <c r="BR42" s="132">
        <v>586.04711053483595</v>
      </c>
      <c r="BS42" s="133">
        <v>0</v>
      </c>
      <c r="BT42" s="213">
        <v>36455.981461275544</v>
      </c>
      <c r="BU42" s="390">
        <v>0</v>
      </c>
      <c r="BV42" s="390">
        <v>0</v>
      </c>
      <c r="BW42" s="390">
        <v>0</v>
      </c>
      <c r="BX42" s="213">
        <v>0</v>
      </c>
      <c r="BY42" s="390">
        <v>0</v>
      </c>
      <c r="BZ42" s="390">
        <v>0</v>
      </c>
      <c r="CA42" s="390">
        <v>3991.2413956342816</v>
      </c>
      <c r="CB42" s="390">
        <v>27051.262937780171</v>
      </c>
      <c r="CC42" s="385">
        <v>31042.504333414454</v>
      </c>
      <c r="CD42" s="220">
        <v>67498.485794690001</v>
      </c>
    </row>
    <row r="43" spans="2:82" s="37" customFormat="1" ht="13.5" customHeight="1" x14ac:dyDescent="0.35">
      <c r="B43" s="118" t="s">
        <v>202</v>
      </c>
      <c r="C43" s="120" t="s">
        <v>299</v>
      </c>
      <c r="D43" s="110" t="s">
        <v>152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32">
        <v>0</v>
      </c>
      <c r="L43" s="132">
        <v>0</v>
      </c>
      <c r="M43" s="132">
        <v>0</v>
      </c>
      <c r="N43" s="132">
        <v>0</v>
      </c>
      <c r="O43" s="132">
        <v>0</v>
      </c>
      <c r="P43" s="132">
        <v>0</v>
      </c>
      <c r="Q43" s="132">
        <v>0</v>
      </c>
      <c r="R43" s="132">
        <v>0</v>
      </c>
      <c r="S43" s="132">
        <v>0</v>
      </c>
      <c r="T43" s="132">
        <v>0</v>
      </c>
      <c r="U43" s="132">
        <v>0</v>
      </c>
      <c r="V43" s="132">
        <v>0</v>
      </c>
      <c r="W43" s="132">
        <v>0</v>
      </c>
      <c r="X43" s="132">
        <v>0</v>
      </c>
      <c r="Y43" s="132">
        <v>0</v>
      </c>
      <c r="Z43" s="132">
        <v>0</v>
      </c>
      <c r="AA43" s="132">
        <v>0</v>
      </c>
      <c r="AB43" s="132">
        <v>0</v>
      </c>
      <c r="AC43" s="132">
        <v>0</v>
      </c>
      <c r="AD43" s="132">
        <v>0</v>
      </c>
      <c r="AE43" s="132">
        <v>0</v>
      </c>
      <c r="AF43" s="132">
        <v>0</v>
      </c>
      <c r="AG43" s="132">
        <v>0</v>
      </c>
      <c r="AH43" s="132">
        <v>0</v>
      </c>
      <c r="AI43" s="132">
        <v>0</v>
      </c>
      <c r="AJ43" s="132">
        <v>0</v>
      </c>
      <c r="AK43" s="132">
        <v>0</v>
      </c>
      <c r="AL43" s="132">
        <v>0</v>
      </c>
      <c r="AM43" s="132">
        <v>0</v>
      </c>
      <c r="AN43" s="132">
        <v>0</v>
      </c>
      <c r="AO43" s="132">
        <v>0</v>
      </c>
      <c r="AP43" s="132">
        <v>0</v>
      </c>
      <c r="AQ43" s="132">
        <v>0</v>
      </c>
      <c r="AR43" s="132">
        <v>0</v>
      </c>
      <c r="AS43" s="132">
        <v>0</v>
      </c>
      <c r="AT43" s="132">
        <v>0</v>
      </c>
      <c r="AU43" s="132">
        <v>0</v>
      </c>
      <c r="AV43" s="132">
        <v>0</v>
      </c>
      <c r="AW43" s="132">
        <v>0</v>
      </c>
      <c r="AX43" s="132">
        <v>0</v>
      </c>
      <c r="AY43" s="132">
        <v>0</v>
      </c>
      <c r="AZ43" s="132">
        <v>0</v>
      </c>
      <c r="BA43" s="132">
        <v>0</v>
      </c>
      <c r="BB43" s="132">
        <v>0</v>
      </c>
      <c r="BC43" s="132">
        <v>0</v>
      </c>
      <c r="BD43" s="132">
        <v>0</v>
      </c>
      <c r="BE43" s="132">
        <v>0</v>
      </c>
      <c r="BF43" s="132">
        <v>0</v>
      </c>
      <c r="BG43" s="132">
        <v>0</v>
      </c>
      <c r="BH43" s="132">
        <v>0</v>
      </c>
      <c r="BI43" s="132">
        <v>0</v>
      </c>
      <c r="BJ43" s="132">
        <v>0</v>
      </c>
      <c r="BK43" s="132">
        <v>0</v>
      </c>
      <c r="BL43" s="132">
        <v>0</v>
      </c>
      <c r="BM43" s="132">
        <v>0</v>
      </c>
      <c r="BN43" s="132">
        <v>0</v>
      </c>
      <c r="BO43" s="132">
        <v>0</v>
      </c>
      <c r="BP43" s="132">
        <v>0</v>
      </c>
      <c r="BQ43" s="132">
        <v>0</v>
      </c>
      <c r="BR43" s="132">
        <v>0</v>
      </c>
      <c r="BS43" s="133">
        <v>0</v>
      </c>
      <c r="BT43" s="213">
        <v>0</v>
      </c>
      <c r="BU43" s="390">
        <v>0</v>
      </c>
      <c r="BV43" s="390">
        <v>0</v>
      </c>
      <c r="BW43" s="390">
        <v>0</v>
      </c>
      <c r="BX43" s="213">
        <v>0</v>
      </c>
      <c r="BY43" s="390">
        <v>43082537.819354892</v>
      </c>
      <c r="BZ43" s="390">
        <v>0</v>
      </c>
      <c r="CA43" s="390">
        <v>0</v>
      </c>
      <c r="CB43" s="390">
        <v>0</v>
      </c>
      <c r="CC43" s="385">
        <v>43082537.819354892</v>
      </c>
      <c r="CD43" s="220">
        <v>43082537.819354892</v>
      </c>
    </row>
    <row r="44" spans="2:82" s="37" customFormat="1" ht="13.5" customHeight="1" x14ac:dyDescent="0.35">
      <c r="B44" s="118" t="s">
        <v>203</v>
      </c>
      <c r="C44" s="120" t="s">
        <v>257</v>
      </c>
      <c r="D44" s="110" t="s">
        <v>153</v>
      </c>
      <c r="E44" s="132">
        <v>0</v>
      </c>
      <c r="F44" s="132">
        <v>0</v>
      </c>
      <c r="G44" s="132">
        <v>0</v>
      </c>
      <c r="H44" s="132">
        <v>0</v>
      </c>
      <c r="I44" s="132">
        <v>0</v>
      </c>
      <c r="J44" s="132">
        <v>0</v>
      </c>
      <c r="K44" s="132">
        <v>0</v>
      </c>
      <c r="L44" s="132">
        <v>0</v>
      </c>
      <c r="M44" s="132">
        <v>0</v>
      </c>
      <c r="N44" s="132">
        <v>0</v>
      </c>
      <c r="O44" s="132">
        <v>0</v>
      </c>
      <c r="P44" s="132">
        <v>0</v>
      </c>
      <c r="Q44" s="132">
        <v>0</v>
      </c>
      <c r="R44" s="132">
        <v>0</v>
      </c>
      <c r="S44" s="132">
        <v>0</v>
      </c>
      <c r="T44" s="132">
        <v>0</v>
      </c>
      <c r="U44" s="132">
        <v>0</v>
      </c>
      <c r="V44" s="132">
        <v>0</v>
      </c>
      <c r="W44" s="132">
        <v>0</v>
      </c>
      <c r="X44" s="132">
        <v>0</v>
      </c>
      <c r="Y44" s="132">
        <v>0</v>
      </c>
      <c r="Z44" s="132">
        <v>0</v>
      </c>
      <c r="AA44" s="132">
        <v>0</v>
      </c>
      <c r="AB44" s="132">
        <v>0</v>
      </c>
      <c r="AC44" s="132">
        <v>0</v>
      </c>
      <c r="AD44" s="132">
        <v>0</v>
      </c>
      <c r="AE44" s="132">
        <v>0</v>
      </c>
      <c r="AF44" s="132">
        <v>0</v>
      </c>
      <c r="AG44" s="132">
        <v>0</v>
      </c>
      <c r="AH44" s="132">
        <v>0</v>
      </c>
      <c r="AI44" s="132">
        <v>0</v>
      </c>
      <c r="AJ44" s="132">
        <v>0</v>
      </c>
      <c r="AK44" s="132">
        <v>0</v>
      </c>
      <c r="AL44" s="132">
        <v>0</v>
      </c>
      <c r="AM44" s="132">
        <v>0</v>
      </c>
      <c r="AN44" s="132">
        <v>0</v>
      </c>
      <c r="AO44" s="132">
        <v>0</v>
      </c>
      <c r="AP44" s="132">
        <v>0</v>
      </c>
      <c r="AQ44" s="132">
        <v>0</v>
      </c>
      <c r="AR44" s="132">
        <v>0</v>
      </c>
      <c r="AS44" s="132">
        <v>0</v>
      </c>
      <c r="AT44" s="132">
        <v>0</v>
      </c>
      <c r="AU44" s="132">
        <v>0</v>
      </c>
      <c r="AV44" s="132">
        <v>0</v>
      </c>
      <c r="AW44" s="132">
        <v>0</v>
      </c>
      <c r="AX44" s="132">
        <v>0</v>
      </c>
      <c r="AY44" s="132">
        <v>0</v>
      </c>
      <c r="AZ44" s="132">
        <v>0</v>
      </c>
      <c r="BA44" s="132">
        <v>0</v>
      </c>
      <c r="BB44" s="132">
        <v>0</v>
      </c>
      <c r="BC44" s="132">
        <v>0</v>
      </c>
      <c r="BD44" s="132">
        <v>0</v>
      </c>
      <c r="BE44" s="132">
        <v>0</v>
      </c>
      <c r="BF44" s="132">
        <v>0</v>
      </c>
      <c r="BG44" s="132">
        <v>0</v>
      </c>
      <c r="BH44" s="132">
        <v>0</v>
      </c>
      <c r="BI44" s="132">
        <v>0</v>
      </c>
      <c r="BJ44" s="132">
        <v>0</v>
      </c>
      <c r="BK44" s="132">
        <v>0</v>
      </c>
      <c r="BL44" s="132">
        <v>0</v>
      </c>
      <c r="BM44" s="132">
        <v>0</v>
      </c>
      <c r="BN44" s="132">
        <v>0</v>
      </c>
      <c r="BO44" s="132">
        <v>0</v>
      </c>
      <c r="BP44" s="132">
        <v>0</v>
      </c>
      <c r="BQ44" s="132">
        <v>0</v>
      </c>
      <c r="BR44" s="132">
        <v>0</v>
      </c>
      <c r="BS44" s="133">
        <v>0</v>
      </c>
      <c r="BT44" s="213">
        <v>0</v>
      </c>
      <c r="BU44" s="390">
        <v>0</v>
      </c>
      <c r="BV44" s="390">
        <v>0</v>
      </c>
      <c r="BW44" s="390">
        <v>0</v>
      </c>
      <c r="BX44" s="213">
        <v>0</v>
      </c>
      <c r="BY44" s="390">
        <v>0</v>
      </c>
      <c r="BZ44" s="390">
        <v>0</v>
      </c>
      <c r="CA44" s="390">
        <v>0</v>
      </c>
      <c r="CB44" s="390">
        <v>0</v>
      </c>
      <c r="CC44" s="385">
        <v>0</v>
      </c>
      <c r="CD44" s="220">
        <v>0</v>
      </c>
    </row>
    <row r="45" spans="2:82" s="37" customFormat="1" ht="13.5" customHeight="1" x14ac:dyDescent="0.35">
      <c r="B45" s="118" t="s">
        <v>204</v>
      </c>
      <c r="C45" s="120" t="s">
        <v>258</v>
      </c>
      <c r="D45" s="110" t="s">
        <v>154</v>
      </c>
      <c r="E45" s="132">
        <v>0</v>
      </c>
      <c r="F45" s="132">
        <v>0</v>
      </c>
      <c r="G45" s="132">
        <v>0</v>
      </c>
      <c r="H45" s="132">
        <v>0</v>
      </c>
      <c r="I45" s="132">
        <v>0</v>
      </c>
      <c r="J45" s="132">
        <v>0</v>
      </c>
      <c r="K45" s="132">
        <v>0</v>
      </c>
      <c r="L45" s="132">
        <v>0</v>
      </c>
      <c r="M45" s="132">
        <v>0</v>
      </c>
      <c r="N45" s="132">
        <v>0</v>
      </c>
      <c r="O45" s="132">
        <v>0</v>
      </c>
      <c r="P45" s="132">
        <v>0</v>
      </c>
      <c r="Q45" s="132">
        <v>0</v>
      </c>
      <c r="R45" s="132">
        <v>0</v>
      </c>
      <c r="S45" s="132">
        <v>0</v>
      </c>
      <c r="T45" s="132">
        <v>0</v>
      </c>
      <c r="U45" s="132">
        <v>0</v>
      </c>
      <c r="V45" s="132">
        <v>0</v>
      </c>
      <c r="W45" s="132">
        <v>0</v>
      </c>
      <c r="X45" s="132">
        <v>0</v>
      </c>
      <c r="Y45" s="132">
        <v>0</v>
      </c>
      <c r="Z45" s="132">
        <v>0</v>
      </c>
      <c r="AA45" s="132">
        <v>0</v>
      </c>
      <c r="AB45" s="132">
        <v>0</v>
      </c>
      <c r="AC45" s="132">
        <v>0</v>
      </c>
      <c r="AD45" s="132">
        <v>0</v>
      </c>
      <c r="AE45" s="132">
        <v>0</v>
      </c>
      <c r="AF45" s="132">
        <v>0</v>
      </c>
      <c r="AG45" s="132">
        <v>0</v>
      </c>
      <c r="AH45" s="132">
        <v>0</v>
      </c>
      <c r="AI45" s="132">
        <v>0</v>
      </c>
      <c r="AJ45" s="132">
        <v>0</v>
      </c>
      <c r="AK45" s="132">
        <v>0</v>
      </c>
      <c r="AL45" s="132">
        <v>0</v>
      </c>
      <c r="AM45" s="132">
        <v>0</v>
      </c>
      <c r="AN45" s="132">
        <v>0</v>
      </c>
      <c r="AO45" s="132">
        <v>0</v>
      </c>
      <c r="AP45" s="132">
        <v>0</v>
      </c>
      <c r="AQ45" s="132">
        <v>0</v>
      </c>
      <c r="AR45" s="132">
        <v>0</v>
      </c>
      <c r="AS45" s="132">
        <v>0</v>
      </c>
      <c r="AT45" s="132">
        <v>0</v>
      </c>
      <c r="AU45" s="132">
        <v>0</v>
      </c>
      <c r="AV45" s="132">
        <v>0</v>
      </c>
      <c r="AW45" s="132">
        <v>0</v>
      </c>
      <c r="AX45" s="132">
        <v>0</v>
      </c>
      <c r="AY45" s="132">
        <v>0</v>
      </c>
      <c r="AZ45" s="132">
        <v>0</v>
      </c>
      <c r="BA45" s="132">
        <v>0</v>
      </c>
      <c r="BB45" s="132">
        <v>0</v>
      </c>
      <c r="BC45" s="132">
        <v>0</v>
      </c>
      <c r="BD45" s="132">
        <v>0</v>
      </c>
      <c r="BE45" s="132">
        <v>0</v>
      </c>
      <c r="BF45" s="132">
        <v>0</v>
      </c>
      <c r="BG45" s="132">
        <v>0</v>
      </c>
      <c r="BH45" s="132">
        <v>0</v>
      </c>
      <c r="BI45" s="132">
        <v>0</v>
      </c>
      <c r="BJ45" s="132">
        <v>0</v>
      </c>
      <c r="BK45" s="132">
        <v>0</v>
      </c>
      <c r="BL45" s="132">
        <v>0</v>
      </c>
      <c r="BM45" s="132">
        <v>0</v>
      </c>
      <c r="BN45" s="132">
        <v>0</v>
      </c>
      <c r="BO45" s="132">
        <v>0</v>
      </c>
      <c r="BP45" s="132">
        <v>0</v>
      </c>
      <c r="BQ45" s="132">
        <v>0</v>
      </c>
      <c r="BR45" s="132">
        <v>0</v>
      </c>
      <c r="BS45" s="133">
        <v>0</v>
      </c>
      <c r="BT45" s="213">
        <v>0</v>
      </c>
      <c r="BU45" s="390">
        <v>0</v>
      </c>
      <c r="BV45" s="390">
        <v>0</v>
      </c>
      <c r="BW45" s="390">
        <v>0</v>
      </c>
      <c r="BX45" s="213">
        <v>0</v>
      </c>
      <c r="BY45" s="390">
        <v>0</v>
      </c>
      <c r="BZ45" s="390">
        <v>0</v>
      </c>
      <c r="CA45" s="390">
        <v>0</v>
      </c>
      <c r="CB45" s="390">
        <v>0</v>
      </c>
      <c r="CC45" s="385">
        <v>0</v>
      </c>
      <c r="CD45" s="220">
        <v>0</v>
      </c>
    </row>
    <row r="46" spans="2:82" s="37" customFormat="1" ht="13.5" customHeight="1" x14ac:dyDescent="0.35">
      <c r="B46" s="118" t="s">
        <v>205</v>
      </c>
      <c r="C46" s="120" t="s">
        <v>259</v>
      </c>
      <c r="D46" s="110" t="s">
        <v>155</v>
      </c>
      <c r="E46" s="132">
        <v>0</v>
      </c>
      <c r="F46" s="132">
        <v>0</v>
      </c>
      <c r="G46" s="132">
        <v>0</v>
      </c>
      <c r="H46" s="132">
        <v>0</v>
      </c>
      <c r="I46" s="132">
        <v>0</v>
      </c>
      <c r="J46" s="132">
        <v>0</v>
      </c>
      <c r="K46" s="132">
        <v>0</v>
      </c>
      <c r="L46" s="132">
        <v>0</v>
      </c>
      <c r="M46" s="132">
        <v>0</v>
      </c>
      <c r="N46" s="132">
        <v>0</v>
      </c>
      <c r="O46" s="132">
        <v>0</v>
      </c>
      <c r="P46" s="132">
        <v>0</v>
      </c>
      <c r="Q46" s="132">
        <v>0</v>
      </c>
      <c r="R46" s="132">
        <v>0</v>
      </c>
      <c r="S46" s="132">
        <v>0</v>
      </c>
      <c r="T46" s="132">
        <v>0</v>
      </c>
      <c r="U46" s="132">
        <v>0</v>
      </c>
      <c r="V46" s="132">
        <v>0</v>
      </c>
      <c r="W46" s="132">
        <v>0</v>
      </c>
      <c r="X46" s="132">
        <v>0</v>
      </c>
      <c r="Y46" s="132">
        <v>0</v>
      </c>
      <c r="Z46" s="132">
        <v>0</v>
      </c>
      <c r="AA46" s="132">
        <v>0</v>
      </c>
      <c r="AB46" s="132">
        <v>0</v>
      </c>
      <c r="AC46" s="132">
        <v>0</v>
      </c>
      <c r="AD46" s="132">
        <v>0</v>
      </c>
      <c r="AE46" s="132">
        <v>0</v>
      </c>
      <c r="AF46" s="132">
        <v>0</v>
      </c>
      <c r="AG46" s="132">
        <v>0</v>
      </c>
      <c r="AH46" s="132">
        <v>0</v>
      </c>
      <c r="AI46" s="132">
        <v>0</v>
      </c>
      <c r="AJ46" s="132">
        <v>0</v>
      </c>
      <c r="AK46" s="132">
        <v>0</v>
      </c>
      <c r="AL46" s="132">
        <v>0</v>
      </c>
      <c r="AM46" s="132">
        <v>0</v>
      </c>
      <c r="AN46" s="132">
        <v>0</v>
      </c>
      <c r="AO46" s="132">
        <v>0</v>
      </c>
      <c r="AP46" s="132">
        <v>0</v>
      </c>
      <c r="AQ46" s="132">
        <v>0</v>
      </c>
      <c r="AR46" s="132">
        <v>0</v>
      </c>
      <c r="AS46" s="132">
        <v>0</v>
      </c>
      <c r="AT46" s="132">
        <v>0</v>
      </c>
      <c r="AU46" s="132">
        <v>0</v>
      </c>
      <c r="AV46" s="132">
        <v>0</v>
      </c>
      <c r="AW46" s="132">
        <v>0</v>
      </c>
      <c r="AX46" s="132">
        <v>0</v>
      </c>
      <c r="AY46" s="132">
        <v>0</v>
      </c>
      <c r="AZ46" s="132">
        <v>0</v>
      </c>
      <c r="BA46" s="132">
        <v>0</v>
      </c>
      <c r="BB46" s="132">
        <v>0</v>
      </c>
      <c r="BC46" s="132">
        <v>0</v>
      </c>
      <c r="BD46" s="132">
        <v>0</v>
      </c>
      <c r="BE46" s="132">
        <v>0</v>
      </c>
      <c r="BF46" s="132">
        <v>0</v>
      </c>
      <c r="BG46" s="132">
        <v>0</v>
      </c>
      <c r="BH46" s="132">
        <v>0</v>
      </c>
      <c r="BI46" s="132">
        <v>0</v>
      </c>
      <c r="BJ46" s="132">
        <v>0</v>
      </c>
      <c r="BK46" s="132">
        <v>0</v>
      </c>
      <c r="BL46" s="132">
        <v>0</v>
      </c>
      <c r="BM46" s="132">
        <v>0</v>
      </c>
      <c r="BN46" s="132">
        <v>0</v>
      </c>
      <c r="BO46" s="132">
        <v>0</v>
      </c>
      <c r="BP46" s="132">
        <v>0</v>
      </c>
      <c r="BQ46" s="132">
        <v>0</v>
      </c>
      <c r="BR46" s="132">
        <v>0</v>
      </c>
      <c r="BS46" s="133">
        <v>0</v>
      </c>
      <c r="BT46" s="213">
        <v>0</v>
      </c>
      <c r="BU46" s="390">
        <v>0</v>
      </c>
      <c r="BV46" s="390">
        <v>0</v>
      </c>
      <c r="BW46" s="390">
        <v>0</v>
      </c>
      <c r="BX46" s="213">
        <v>0</v>
      </c>
      <c r="BY46" s="390">
        <v>0</v>
      </c>
      <c r="BZ46" s="390">
        <v>0</v>
      </c>
      <c r="CA46" s="390">
        <v>0</v>
      </c>
      <c r="CB46" s="390">
        <v>0</v>
      </c>
      <c r="CC46" s="385">
        <v>0</v>
      </c>
      <c r="CD46" s="220">
        <v>0</v>
      </c>
    </row>
    <row r="47" spans="2:82" s="37" customFormat="1" ht="13.5" customHeight="1" x14ac:dyDescent="0.35">
      <c r="B47" s="118" t="s">
        <v>206</v>
      </c>
      <c r="C47" s="120" t="s">
        <v>260</v>
      </c>
      <c r="D47" s="76" t="s">
        <v>156</v>
      </c>
      <c r="E47" s="132">
        <v>270471.22375634813</v>
      </c>
      <c r="F47" s="132">
        <v>1057.8436000435076</v>
      </c>
      <c r="G47" s="132">
        <v>1303.0666805797091</v>
      </c>
      <c r="H47" s="132">
        <v>751.98882547634571</v>
      </c>
      <c r="I47" s="132">
        <v>2691.8300408582982</v>
      </c>
      <c r="J47" s="132">
        <v>141799.69901714619</v>
      </c>
      <c r="K47" s="132">
        <v>18164.551270214663</v>
      </c>
      <c r="L47" s="132">
        <v>54253.279590054895</v>
      </c>
      <c r="M47" s="132">
        <v>49755.464698020958</v>
      </c>
      <c r="N47" s="132">
        <v>30202.026437364384</v>
      </c>
      <c r="O47" s="132">
        <v>25.948017499862264</v>
      </c>
      <c r="P47" s="132">
        <v>1398.3112759498515</v>
      </c>
      <c r="Q47" s="132">
        <v>1767.0008038663248</v>
      </c>
      <c r="R47" s="132">
        <v>6410.7379336220692</v>
      </c>
      <c r="S47" s="132">
        <v>3799.9875035424498</v>
      </c>
      <c r="T47" s="132">
        <v>1134.1771837358128</v>
      </c>
      <c r="U47" s="132">
        <v>939.28710961622551</v>
      </c>
      <c r="V47" s="132">
        <v>12226.175472745674</v>
      </c>
      <c r="W47" s="132">
        <v>1400.4040038588537</v>
      </c>
      <c r="X47" s="132">
        <v>1759.1977082704907</v>
      </c>
      <c r="Y47" s="132">
        <v>36468.058445422255</v>
      </c>
      <c r="Z47" s="132">
        <v>1311.0420005183291</v>
      </c>
      <c r="AA47" s="132">
        <v>3181.6447733454088</v>
      </c>
      <c r="AB47" s="132">
        <v>327.73973539031994</v>
      </c>
      <c r="AC47" s="132">
        <v>503.40348470121546</v>
      </c>
      <c r="AD47" s="132">
        <v>1428.5383387172724</v>
      </c>
      <c r="AE47" s="132">
        <v>173.43490253682876</v>
      </c>
      <c r="AF47" s="132">
        <v>572.66606869752979</v>
      </c>
      <c r="AG47" s="132">
        <v>72500.990631701643</v>
      </c>
      <c r="AH47" s="132">
        <v>810.9552988236195</v>
      </c>
      <c r="AI47" s="132">
        <v>31731.324826525397</v>
      </c>
      <c r="AJ47" s="132">
        <v>204426.31030018267</v>
      </c>
      <c r="AK47" s="132">
        <v>4963.6866800147827</v>
      </c>
      <c r="AL47" s="132">
        <v>195.35409141212787</v>
      </c>
      <c r="AM47" s="132">
        <v>5474669.0439991504</v>
      </c>
      <c r="AN47" s="132">
        <v>62146.595378161968</v>
      </c>
      <c r="AO47" s="132">
        <v>57533.652630550736</v>
      </c>
      <c r="AP47" s="132">
        <v>374703.12366587139</v>
      </c>
      <c r="AQ47" s="132">
        <v>611797.14911296614</v>
      </c>
      <c r="AR47" s="132">
        <v>582.32979881602785</v>
      </c>
      <c r="AS47" s="132">
        <v>1215.4324099413343</v>
      </c>
      <c r="AT47" s="132">
        <v>22393.762061823334</v>
      </c>
      <c r="AU47" s="132">
        <v>17644.699305010494</v>
      </c>
      <c r="AV47" s="132">
        <v>654.01377936336633</v>
      </c>
      <c r="AW47" s="132">
        <v>357.09756842023182</v>
      </c>
      <c r="AX47" s="132">
        <v>702.20635650641259</v>
      </c>
      <c r="AY47" s="132">
        <v>6.0995146626684136</v>
      </c>
      <c r="AZ47" s="132">
        <v>3.8987204233126316</v>
      </c>
      <c r="BA47" s="132">
        <v>28744.649736886495</v>
      </c>
      <c r="BB47" s="132">
        <v>2939.6509251918023</v>
      </c>
      <c r="BC47" s="132">
        <v>2224.3153226154122</v>
      </c>
      <c r="BD47" s="132">
        <v>445.12539959410003</v>
      </c>
      <c r="BE47" s="132">
        <v>684.88382105871301</v>
      </c>
      <c r="BF47" s="132">
        <v>2198.2967249011199</v>
      </c>
      <c r="BG47" s="132">
        <v>9456.1835176827772</v>
      </c>
      <c r="BH47" s="132">
        <v>16857.459648415654</v>
      </c>
      <c r="BI47" s="132">
        <v>123588.75987496861</v>
      </c>
      <c r="BJ47" s="132">
        <v>15897.721081487631</v>
      </c>
      <c r="BK47" s="132">
        <v>118398.59318018395</v>
      </c>
      <c r="BL47" s="132">
        <v>120516.02190264169</v>
      </c>
      <c r="BM47" s="132">
        <v>2448.2450392809442</v>
      </c>
      <c r="BN47" s="132">
        <v>13766.114768737283</v>
      </c>
      <c r="BO47" s="132">
        <v>5639.2788348404529</v>
      </c>
      <c r="BP47" s="132">
        <v>5462.450426203528</v>
      </c>
      <c r="BQ47" s="132">
        <v>5075.8200523495552</v>
      </c>
      <c r="BR47" s="132">
        <v>24147.091764501893</v>
      </c>
      <c r="BS47" s="133">
        <v>0</v>
      </c>
      <c r="BT47" s="213">
        <v>8082807.1168300137</v>
      </c>
      <c r="BU47" s="390">
        <v>1860266.0992297339</v>
      </c>
      <c r="BV47" s="390">
        <v>0</v>
      </c>
      <c r="BW47" s="390">
        <v>0</v>
      </c>
      <c r="BX47" s="213">
        <v>1860266.0992297339</v>
      </c>
      <c r="BY47" s="390">
        <v>0</v>
      </c>
      <c r="BZ47" s="390">
        <v>0</v>
      </c>
      <c r="CA47" s="390">
        <v>0</v>
      </c>
      <c r="CB47" s="390">
        <v>3089180.1964875031</v>
      </c>
      <c r="CC47" s="385">
        <v>4949446.2957172366</v>
      </c>
      <c r="CD47" s="220">
        <v>13032253.412547249</v>
      </c>
    </row>
    <row r="48" spans="2:82" s="37" customFormat="1" ht="13.5" customHeight="1" x14ac:dyDescent="0.35">
      <c r="B48" s="118" t="s">
        <v>207</v>
      </c>
      <c r="C48" s="120" t="s">
        <v>261</v>
      </c>
      <c r="D48" s="76" t="s">
        <v>157</v>
      </c>
      <c r="E48" s="132">
        <v>2606.2765717734815</v>
      </c>
      <c r="F48" s="132">
        <v>9.909955188689171</v>
      </c>
      <c r="G48" s="132">
        <v>1.3388719469812813</v>
      </c>
      <c r="H48" s="132">
        <v>374.75061901960117</v>
      </c>
      <c r="I48" s="132">
        <v>258.66095520224894</v>
      </c>
      <c r="J48" s="132">
        <v>2549.4900959687188</v>
      </c>
      <c r="K48" s="132">
        <v>108.43396653428921</v>
      </c>
      <c r="L48" s="132">
        <v>13.437373758593901</v>
      </c>
      <c r="M48" s="132">
        <v>4.3184238119141662</v>
      </c>
      <c r="N48" s="132">
        <v>6.5327333641165826</v>
      </c>
      <c r="O48" s="132">
        <v>4.2725136080984813E-2</v>
      </c>
      <c r="P48" s="132">
        <v>2.3027276591277688</v>
      </c>
      <c r="Q48" s="132">
        <v>0.25836489171255622</v>
      </c>
      <c r="R48" s="132">
        <v>4.094903514450988</v>
      </c>
      <c r="S48" s="132">
        <v>4.4116932390064552</v>
      </c>
      <c r="T48" s="132">
        <v>8.1188275748467564</v>
      </c>
      <c r="U48" s="132">
        <v>1599.2991451626026</v>
      </c>
      <c r="V48" s="132">
        <v>14.20164945942245</v>
      </c>
      <c r="W48" s="132">
        <v>1.0660939412458854</v>
      </c>
      <c r="X48" s="132">
        <v>1.615699818227371</v>
      </c>
      <c r="Y48" s="132">
        <v>31.269637953823448</v>
      </c>
      <c r="Z48" s="132">
        <v>0.32928989802746067</v>
      </c>
      <c r="AA48" s="132">
        <v>2.3389514298489535</v>
      </c>
      <c r="AB48" s="132">
        <v>1.948273213851523E-2</v>
      </c>
      <c r="AC48" s="132">
        <v>0.84018080845688725</v>
      </c>
      <c r="AD48" s="132">
        <v>3.4267049240290102</v>
      </c>
      <c r="AE48" s="132">
        <v>0.8459024037822942</v>
      </c>
      <c r="AF48" s="132">
        <v>0</v>
      </c>
      <c r="AG48" s="132">
        <v>175.76188126968685</v>
      </c>
      <c r="AH48" s="132">
        <v>0.62510613311988539</v>
      </c>
      <c r="AI48" s="132">
        <v>177.70161180489447</v>
      </c>
      <c r="AJ48" s="132">
        <v>2436.6571782479905</v>
      </c>
      <c r="AK48" s="132">
        <v>156.59404580299395</v>
      </c>
      <c r="AL48" s="132">
        <v>0</v>
      </c>
      <c r="AM48" s="132">
        <v>82904.192783341758</v>
      </c>
      <c r="AN48" s="132">
        <v>18369.50048406624</v>
      </c>
      <c r="AO48" s="132">
        <v>14103.93520144741</v>
      </c>
      <c r="AP48" s="132">
        <v>28682.948774776927</v>
      </c>
      <c r="AQ48" s="132">
        <v>8465.110480830821</v>
      </c>
      <c r="AR48" s="132">
        <v>2980.9658408770706</v>
      </c>
      <c r="AS48" s="132">
        <v>837.3837080024706</v>
      </c>
      <c r="AT48" s="132">
        <v>12824.075475610476</v>
      </c>
      <c r="AU48" s="132">
        <v>324.81566636735295</v>
      </c>
      <c r="AV48" s="132">
        <v>39.157558251066696</v>
      </c>
      <c r="AW48" s="132">
        <v>21.379175595734505</v>
      </c>
      <c r="AX48" s="132">
        <v>19.044418061423979</v>
      </c>
      <c r="AY48" s="132">
        <v>0</v>
      </c>
      <c r="AZ48" s="132">
        <v>0</v>
      </c>
      <c r="BA48" s="132">
        <v>1205.7003927571011</v>
      </c>
      <c r="BB48" s="132">
        <v>256.19066673185512</v>
      </c>
      <c r="BC48" s="132">
        <v>193.87236164158747</v>
      </c>
      <c r="BD48" s="132">
        <v>39.731188914803809</v>
      </c>
      <c r="BE48" s="132">
        <v>59.699601946337694</v>
      </c>
      <c r="BF48" s="132">
        <v>191.59771776025076</v>
      </c>
      <c r="BG48" s="132">
        <v>153.48780121926251</v>
      </c>
      <c r="BH48" s="132">
        <v>538.59708765090647</v>
      </c>
      <c r="BI48" s="132">
        <v>267.11350053493453</v>
      </c>
      <c r="BJ48" s="132">
        <v>742.12685597407256</v>
      </c>
      <c r="BK48" s="132">
        <v>7525.5727980046076</v>
      </c>
      <c r="BL48" s="132">
        <v>412.20660972095789</v>
      </c>
      <c r="BM48" s="132">
        <v>34.308643285184807</v>
      </c>
      <c r="BN48" s="132">
        <v>27.256686258436282</v>
      </c>
      <c r="BO48" s="132">
        <v>141.66760372786749</v>
      </c>
      <c r="BP48" s="132">
        <v>40.333196047785776</v>
      </c>
      <c r="BQ48" s="132">
        <v>228.69859889107551</v>
      </c>
      <c r="BR48" s="132">
        <v>599.98540560519598</v>
      </c>
      <c r="BS48" s="133">
        <v>0</v>
      </c>
      <c r="BT48" s="213">
        <v>192785.62765427513</v>
      </c>
      <c r="BU48" s="390">
        <v>789340.54276551458</v>
      </c>
      <c r="BV48" s="390">
        <v>0</v>
      </c>
      <c r="BW48" s="390">
        <v>0</v>
      </c>
      <c r="BX48" s="213">
        <v>789340.54276551458</v>
      </c>
      <c r="BY48" s="390">
        <v>0</v>
      </c>
      <c r="BZ48" s="390">
        <v>0</v>
      </c>
      <c r="CA48" s="390">
        <v>0</v>
      </c>
      <c r="CB48" s="390">
        <v>0</v>
      </c>
      <c r="CC48" s="385">
        <v>789340.54276551458</v>
      </c>
      <c r="CD48" s="220">
        <v>982126.17041978973</v>
      </c>
    </row>
    <row r="49" spans="2:82" s="37" customFormat="1" ht="13.5" customHeight="1" x14ac:dyDescent="0.35">
      <c r="B49" s="118" t="s">
        <v>208</v>
      </c>
      <c r="C49" s="120" t="s">
        <v>262</v>
      </c>
      <c r="D49" s="76" t="s">
        <v>158</v>
      </c>
      <c r="E49" s="132">
        <v>1235.5736496463717</v>
      </c>
      <c r="F49" s="132">
        <v>5719.0122979015823</v>
      </c>
      <c r="G49" s="132">
        <v>1998.2642232621797</v>
      </c>
      <c r="H49" s="132">
        <v>0</v>
      </c>
      <c r="I49" s="132">
        <v>740.11482504895275</v>
      </c>
      <c r="J49" s="132">
        <v>14912.558125984426</v>
      </c>
      <c r="K49" s="132">
        <v>6977.3413366786117</v>
      </c>
      <c r="L49" s="132">
        <v>6219.093141783901</v>
      </c>
      <c r="M49" s="132">
        <v>1519.7285251926751</v>
      </c>
      <c r="N49" s="132">
        <v>1232.7505854546234</v>
      </c>
      <c r="O49" s="132">
        <v>6.2983891700252981</v>
      </c>
      <c r="P49" s="132">
        <v>339.6377875208492</v>
      </c>
      <c r="Q49" s="132">
        <v>140.65318619295891</v>
      </c>
      <c r="R49" s="132">
        <v>117.31697216372554</v>
      </c>
      <c r="S49" s="132">
        <v>468.65493373507479</v>
      </c>
      <c r="T49" s="132">
        <v>956.54954664928209</v>
      </c>
      <c r="U49" s="132">
        <v>837.2627725197375</v>
      </c>
      <c r="V49" s="132">
        <v>7924.7084447346715</v>
      </c>
      <c r="W49" s="132">
        <v>530.71229220342207</v>
      </c>
      <c r="X49" s="132">
        <v>924.95820494411169</v>
      </c>
      <c r="Y49" s="132">
        <v>5096.393808694128</v>
      </c>
      <c r="Z49" s="132">
        <v>62.30785100344562</v>
      </c>
      <c r="AA49" s="132">
        <v>442.56300198147392</v>
      </c>
      <c r="AB49" s="132">
        <v>21.828980033005685</v>
      </c>
      <c r="AC49" s="132">
        <v>609.71636577376432</v>
      </c>
      <c r="AD49" s="132">
        <v>1140.1314563674625</v>
      </c>
      <c r="AE49" s="132">
        <v>33.099149384153257</v>
      </c>
      <c r="AF49" s="132">
        <v>375.23199969283161</v>
      </c>
      <c r="AG49" s="132">
        <v>14232.038999490627</v>
      </c>
      <c r="AH49" s="132">
        <v>114.56789661315332</v>
      </c>
      <c r="AI49" s="132">
        <v>9500.1363813871158</v>
      </c>
      <c r="AJ49" s="132">
        <v>36022.384899045792</v>
      </c>
      <c r="AK49" s="132">
        <v>1878.6541490390964</v>
      </c>
      <c r="AL49" s="132">
        <v>143.07483245859672</v>
      </c>
      <c r="AM49" s="132">
        <v>10119.64129778361</v>
      </c>
      <c r="AN49" s="132">
        <v>4220.6205694681403</v>
      </c>
      <c r="AO49" s="132">
        <v>17278.486454301914</v>
      </c>
      <c r="AP49" s="132">
        <v>14365.082275231704</v>
      </c>
      <c r="AQ49" s="132">
        <v>13604.093795728124</v>
      </c>
      <c r="AR49" s="132">
        <v>1159.6497268827454</v>
      </c>
      <c r="AS49" s="132">
        <v>5151.3176942437749</v>
      </c>
      <c r="AT49" s="132">
        <v>31514.473600456411</v>
      </c>
      <c r="AU49" s="132">
        <v>32129.622349573132</v>
      </c>
      <c r="AV49" s="132">
        <v>1462.1523405000657</v>
      </c>
      <c r="AW49" s="132">
        <v>79.72566687197201</v>
      </c>
      <c r="AX49" s="132">
        <v>478.14661704483382</v>
      </c>
      <c r="AY49" s="132">
        <v>2.5209644297363685</v>
      </c>
      <c r="AZ49" s="132">
        <v>1.61125363008025</v>
      </c>
      <c r="BA49" s="132">
        <v>7029.1342798464912</v>
      </c>
      <c r="BB49" s="132">
        <v>2419.9149479222547</v>
      </c>
      <c r="BC49" s="132">
        <v>2181.8059394655429</v>
      </c>
      <c r="BD49" s="132">
        <v>360.95405098427472</v>
      </c>
      <c r="BE49" s="132">
        <v>564.8436449424388</v>
      </c>
      <c r="BF49" s="132">
        <v>10393.155597896139</v>
      </c>
      <c r="BG49" s="132">
        <v>3886.7139090154928</v>
      </c>
      <c r="BH49" s="132">
        <v>8738.0660753468183</v>
      </c>
      <c r="BI49" s="132">
        <v>0</v>
      </c>
      <c r="BJ49" s="132">
        <v>2938.3939621099089</v>
      </c>
      <c r="BK49" s="132">
        <v>48896.356104922386</v>
      </c>
      <c r="BL49" s="132">
        <v>15538.18135169277</v>
      </c>
      <c r="BM49" s="132">
        <v>9254.7811941073469</v>
      </c>
      <c r="BN49" s="132">
        <v>512.41982482174103</v>
      </c>
      <c r="BO49" s="132">
        <v>9778.9111514867309</v>
      </c>
      <c r="BP49" s="132">
        <v>2841.2754658916406</v>
      </c>
      <c r="BQ49" s="132">
        <v>814.64567375959143</v>
      </c>
      <c r="BR49" s="132">
        <v>5993.6396589066198</v>
      </c>
      <c r="BS49" s="133">
        <v>0</v>
      </c>
      <c r="BT49" s="213">
        <v>386183.65645101637</v>
      </c>
      <c r="BU49" s="390">
        <v>198319.59489594167</v>
      </c>
      <c r="BV49" s="390">
        <v>0</v>
      </c>
      <c r="BW49" s="390">
        <v>0</v>
      </c>
      <c r="BX49" s="213">
        <v>198319.59489594167</v>
      </c>
      <c r="BY49" s="390">
        <v>0</v>
      </c>
      <c r="BZ49" s="390">
        <v>0</v>
      </c>
      <c r="CA49" s="390">
        <v>0</v>
      </c>
      <c r="CB49" s="390">
        <v>0</v>
      </c>
      <c r="CC49" s="385">
        <v>198319.59489594167</v>
      </c>
      <c r="CD49" s="220">
        <v>584503.2513469581</v>
      </c>
    </row>
    <row r="50" spans="2:82" s="37" customFormat="1" ht="13.5" customHeight="1" x14ac:dyDescent="0.35">
      <c r="B50" s="118" t="s">
        <v>209</v>
      </c>
      <c r="C50" s="120" t="s">
        <v>263</v>
      </c>
      <c r="D50" s="76" t="s">
        <v>159</v>
      </c>
      <c r="E50" s="132">
        <v>71975.28527950577</v>
      </c>
      <c r="F50" s="132">
        <v>27415.783552863377</v>
      </c>
      <c r="G50" s="132">
        <v>9496.2302519306722</v>
      </c>
      <c r="H50" s="132">
        <v>0</v>
      </c>
      <c r="I50" s="132">
        <v>0</v>
      </c>
      <c r="J50" s="132">
        <v>942.29095879585304</v>
      </c>
      <c r="K50" s="132">
        <v>24353.849849673774</v>
      </c>
      <c r="L50" s="132">
        <v>168945.37916046911</v>
      </c>
      <c r="M50" s="132">
        <v>50898.397114652631</v>
      </c>
      <c r="N50" s="132">
        <v>11983.189618567665</v>
      </c>
      <c r="O50" s="132">
        <v>4051.343374354934</v>
      </c>
      <c r="P50" s="132">
        <v>1724.7563158127061</v>
      </c>
      <c r="Q50" s="132">
        <v>3674.5783512836042</v>
      </c>
      <c r="R50" s="132">
        <v>12114.245081479627</v>
      </c>
      <c r="S50" s="132">
        <v>4946.7110570360119</v>
      </c>
      <c r="T50" s="132">
        <v>6748.5909260926192</v>
      </c>
      <c r="U50" s="132">
        <v>690.12939909444424</v>
      </c>
      <c r="V50" s="132">
        <v>7150.3849765839295</v>
      </c>
      <c r="W50" s="132">
        <v>1234.9587076854814</v>
      </c>
      <c r="X50" s="132">
        <v>13253.911447182483</v>
      </c>
      <c r="Y50" s="132">
        <v>48073.182742515761</v>
      </c>
      <c r="Z50" s="132">
        <v>1036.159610765563</v>
      </c>
      <c r="AA50" s="132">
        <v>7361.1304616902298</v>
      </c>
      <c r="AB50" s="132">
        <v>407.55857520387167</v>
      </c>
      <c r="AC50" s="132">
        <v>0</v>
      </c>
      <c r="AD50" s="132">
        <v>6067.2257658536209</v>
      </c>
      <c r="AE50" s="132">
        <v>1021.723535521768</v>
      </c>
      <c r="AF50" s="132">
        <v>0</v>
      </c>
      <c r="AG50" s="132">
        <v>46679.144265324503</v>
      </c>
      <c r="AH50" s="132">
        <v>121.32455647772677</v>
      </c>
      <c r="AI50" s="132">
        <v>12385.9976909671</v>
      </c>
      <c r="AJ50" s="132">
        <v>90992.560855311473</v>
      </c>
      <c r="AK50" s="132">
        <v>5628.3106077584216</v>
      </c>
      <c r="AL50" s="132">
        <v>855.75948574659844</v>
      </c>
      <c r="AM50" s="132">
        <v>167968.11716038216</v>
      </c>
      <c r="AN50" s="132">
        <v>43660.421903011789</v>
      </c>
      <c r="AO50" s="132">
        <v>337741.03941531997</v>
      </c>
      <c r="AP50" s="132">
        <v>399357.77787270799</v>
      </c>
      <c r="AQ50" s="132">
        <v>284397.23809355305</v>
      </c>
      <c r="AR50" s="132">
        <v>14597.163809484109</v>
      </c>
      <c r="AS50" s="132">
        <v>6313.6867723071091</v>
      </c>
      <c r="AT50" s="132">
        <v>100388.28892889187</v>
      </c>
      <c r="AU50" s="132">
        <v>2449.9493425450642</v>
      </c>
      <c r="AV50" s="132">
        <v>3543.920450493737</v>
      </c>
      <c r="AW50" s="132">
        <v>2450.2450281887454</v>
      </c>
      <c r="AX50" s="132">
        <v>547.61791980631597</v>
      </c>
      <c r="AY50" s="132">
        <v>2932.9531758805088</v>
      </c>
      <c r="AZ50" s="132">
        <v>1874.4591181267579</v>
      </c>
      <c r="BA50" s="132">
        <v>41395.471774708414</v>
      </c>
      <c r="BB50" s="132">
        <v>3612.5362588095331</v>
      </c>
      <c r="BC50" s="132">
        <v>25941.189808648312</v>
      </c>
      <c r="BD50" s="132">
        <v>3204.903432325726</v>
      </c>
      <c r="BE50" s="132">
        <v>3620.6079045687593</v>
      </c>
      <c r="BF50" s="132">
        <v>6990.5451907077786</v>
      </c>
      <c r="BG50" s="132">
        <v>6896.4919550562372</v>
      </c>
      <c r="BH50" s="132">
        <v>44040.226487980319</v>
      </c>
      <c r="BI50" s="132">
        <v>12122.185443379118</v>
      </c>
      <c r="BJ50" s="132">
        <v>43023.741322647715</v>
      </c>
      <c r="BK50" s="132">
        <v>8024.3828716042863</v>
      </c>
      <c r="BL50" s="132">
        <v>14140.260836020028</v>
      </c>
      <c r="BM50" s="132">
        <v>1175.9420569625668</v>
      </c>
      <c r="BN50" s="132">
        <v>934.43435383860992</v>
      </c>
      <c r="BO50" s="132">
        <v>4861.063690081588</v>
      </c>
      <c r="BP50" s="132">
        <v>1505.8799798615701</v>
      </c>
      <c r="BQ50" s="132">
        <v>7841.0886733526122</v>
      </c>
      <c r="BR50" s="132">
        <v>20702.973065874841</v>
      </c>
      <c r="BS50" s="133">
        <v>0</v>
      </c>
      <c r="BT50" s="213">
        <v>2260486.8976733284</v>
      </c>
      <c r="BU50" s="390">
        <v>110713.23762816994</v>
      </c>
      <c r="BV50" s="390">
        <v>0</v>
      </c>
      <c r="BW50" s="390">
        <v>0</v>
      </c>
      <c r="BX50" s="213">
        <v>110713.23762816994</v>
      </c>
      <c r="BY50" s="390">
        <v>0</v>
      </c>
      <c r="BZ50" s="390">
        <v>0</v>
      </c>
      <c r="CA50" s="390">
        <v>0</v>
      </c>
      <c r="CB50" s="390">
        <v>0</v>
      </c>
      <c r="CC50" s="385">
        <v>110713.23762816994</v>
      </c>
      <c r="CD50" s="220">
        <v>2371200.1353014982</v>
      </c>
    </row>
    <row r="51" spans="2:82" s="37" customFormat="1" ht="13.5" customHeight="1" x14ac:dyDescent="0.35">
      <c r="B51" s="118" t="s">
        <v>210</v>
      </c>
      <c r="C51" s="120" t="s">
        <v>264</v>
      </c>
      <c r="D51" s="76" t="s">
        <v>160</v>
      </c>
      <c r="E51" s="132">
        <v>330.44580812611258</v>
      </c>
      <c r="F51" s="132">
        <v>1198.6187101056812</v>
      </c>
      <c r="G51" s="132">
        <v>387.03172694344386</v>
      </c>
      <c r="H51" s="132">
        <v>365.46906822920056</v>
      </c>
      <c r="I51" s="132">
        <v>169.69632447712871</v>
      </c>
      <c r="J51" s="132">
        <v>8507.3449280966397</v>
      </c>
      <c r="K51" s="132">
        <v>1668.8096346535044</v>
      </c>
      <c r="L51" s="132">
        <v>2011.6307373406778</v>
      </c>
      <c r="M51" s="132">
        <v>932.78855458448675</v>
      </c>
      <c r="N51" s="132">
        <v>1288.3388928714407</v>
      </c>
      <c r="O51" s="132">
        <v>2.123047193670915</v>
      </c>
      <c r="P51" s="132">
        <v>114.49908660758096</v>
      </c>
      <c r="Q51" s="132">
        <v>90.788925865531908</v>
      </c>
      <c r="R51" s="132">
        <v>0</v>
      </c>
      <c r="S51" s="132">
        <v>125.20117173702386</v>
      </c>
      <c r="T51" s="132">
        <v>763.73007761823453</v>
      </c>
      <c r="U51" s="132">
        <v>0</v>
      </c>
      <c r="V51" s="132">
        <v>0</v>
      </c>
      <c r="W51" s="132">
        <v>0</v>
      </c>
      <c r="X51" s="132">
        <v>0</v>
      </c>
      <c r="Y51" s="132">
        <v>3039.2945594521561</v>
      </c>
      <c r="Z51" s="132">
        <v>82.727320467167829</v>
      </c>
      <c r="AA51" s="132">
        <v>587.66892320205886</v>
      </c>
      <c r="AB51" s="132">
        <v>0</v>
      </c>
      <c r="AC51" s="132">
        <v>0</v>
      </c>
      <c r="AD51" s="132">
        <v>1272.0856848501483</v>
      </c>
      <c r="AE51" s="132">
        <v>114.60332472328643</v>
      </c>
      <c r="AF51" s="132">
        <v>248.28633748860054</v>
      </c>
      <c r="AG51" s="132">
        <v>6501.7332749073457</v>
      </c>
      <c r="AH51" s="132">
        <v>88.240654019929536</v>
      </c>
      <c r="AI51" s="132">
        <v>3696.863968964271</v>
      </c>
      <c r="AJ51" s="132">
        <v>45287.266050956147</v>
      </c>
      <c r="AK51" s="132">
        <v>4759.0751544266586</v>
      </c>
      <c r="AL51" s="132">
        <v>0</v>
      </c>
      <c r="AM51" s="132">
        <v>21723.288398750137</v>
      </c>
      <c r="AN51" s="132">
        <v>877.51580693064886</v>
      </c>
      <c r="AO51" s="132">
        <v>2160.4304911713871</v>
      </c>
      <c r="AP51" s="132">
        <v>1612.1818496084873</v>
      </c>
      <c r="AQ51" s="132">
        <v>4434.5913533025368</v>
      </c>
      <c r="AR51" s="132">
        <v>903.11107566625128</v>
      </c>
      <c r="AS51" s="132">
        <v>859.94342402756013</v>
      </c>
      <c r="AT51" s="132">
        <v>4384.8783592949658</v>
      </c>
      <c r="AU51" s="132">
        <v>7124.6048355229159</v>
      </c>
      <c r="AV51" s="132">
        <v>1669.9232376334305</v>
      </c>
      <c r="AW51" s="132">
        <v>263.03057942982025</v>
      </c>
      <c r="AX51" s="132">
        <v>391.37860366538473</v>
      </c>
      <c r="AY51" s="132">
        <v>97.844724323505886</v>
      </c>
      <c r="AZ51" s="132">
        <v>62.536139062331699</v>
      </c>
      <c r="BA51" s="132">
        <v>6650.0622070133231</v>
      </c>
      <c r="BB51" s="132">
        <v>2545.8466538453827</v>
      </c>
      <c r="BC51" s="132">
        <v>11635.381447321422</v>
      </c>
      <c r="BD51" s="132">
        <v>1001.0580243289809</v>
      </c>
      <c r="BE51" s="132">
        <v>1501.8641975900548</v>
      </c>
      <c r="BF51" s="132">
        <v>3259.0955018966797</v>
      </c>
      <c r="BG51" s="132">
        <v>3473.8253145386179</v>
      </c>
      <c r="BH51" s="132">
        <v>4547.1674190571493</v>
      </c>
      <c r="BI51" s="132">
        <v>24331.179993282192</v>
      </c>
      <c r="BJ51" s="132">
        <v>24421.844007624695</v>
      </c>
      <c r="BK51" s="132">
        <v>9153.553436244405</v>
      </c>
      <c r="BL51" s="132">
        <v>7854.7217655317672</v>
      </c>
      <c r="BM51" s="132">
        <v>2776.2877517345023</v>
      </c>
      <c r="BN51" s="132">
        <v>483.28461853908391</v>
      </c>
      <c r="BO51" s="132">
        <v>0</v>
      </c>
      <c r="BP51" s="132">
        <v>6239.3341829159317</v>
      </c>
      <c r="BQ51" s="132">
        <v>4562.0583952348688</v>
      </c>
      <c r="BR51" s="132">
        <v>6601.6803043905538</v>
      </c>
      <c r="BS51" s="133">
        <v>0</v>
      </c>
      <c r="BT51" s="213">
        <v>251237.86604738704</v>
      </c>
      <c r="BU51" s="390">
        <v>41914.538222528397</v>
      </c>
      <c r="BV51" s="390">
        <v>0</v>
      </c>
      <c r="BW51" s="390">
        <v>0</v>
      </c>
      <c r="BX51" s="213">
        <v>41914.538222528397</v>
      </c>
      <c r="BY51" s="390">
        <v>0</v>
      </c>
      <c r="BZ51" s="390">
        <v>0</v>
      </c>
      <c r="CA51" s="390">
        <v>0</v>
      </c>
      <c r="CB51" s="390">
        <v>13214.687033860604</v>
      </c>
      <c r="CC51" s="385">
        <v>55129.225256389</v>
      </c>
      <c r="CD51" s="220">
        <v>306367.09130377602</v>
      </c>
    </row>
    <row r="52" spans="2:82" s="37" customFormat="1" ht="13.5" customHeight="1" x14ac:dyDescent="0.35">
      <c r="B52" s="118" t="s">
        <v>211</v>
      </c>
      <c r="C52" s="120" t="s">
        <v>265</v>
      </c>
      <c r="D52" s="110" t="s">
        <v>161</v>
      </c>
      <c r="E52" s="132">
        <v>4000.7726768624252</v>
      </c>
      <c r="F52" s="132">
        <v>1637.5235137797813</v>
      </c>
      <c r="G52" s="132">
        <v>4888.7461121303459</v>
      </c>
      <c r="H52" s="132">
        <v>0</v>
      </c>
      <c r="I52" s="132">
        <v>18.555297075421016</v>
      </c>
      <c r="J52" s="132">
        <v>79846.113705161581</v>
      </c>
      <c r="K52" s="132">
        <v>4548.5585883887798</v>
      </c>
      <c r="L52" s="132">
        <v>1704.4194870221311</v>
      </c>
      <c r="M52" s="132">
        <v>2076.208051300257</v>
      </c>
      <c r="N52" s="132">
        <v>285.99171547481654</v>
      </c>
      <c r="O52" s="132">
        <v>0.57186119223989629</v>
      </c>
      <c r="P52" s="132">
        <v>30.812683066211743</v>
      </c>
      <c r="Q52" s="132">
        <v>13.728757905953879</v>
      </c>
      <c r="R52" s="132">
        <v>223.96029118731525</v>
      </c>
      <c r="S52" s="132">
        <v>112.65377875391108</v>
      </c>
      <c r="T52" s="132">
        <v>200.41085849214602</v>
      </c>
      <c r="U52" s="132">
        <v>26.939248624765565</v>
      </c>
      <c r="V52" s="132">
        <v>875.97115299696998</v>
      </c>
      <c r="W52" s="132">
        <v>63.768020254521801</v>
      </c>
      <c r="X52" s="132">
        <v>56.019010603915383</v>
      </c>
      <c r="Y52" s="132">
        <v>707.22613752555822</v>
      </c>
      <c r="Z52" s="132">
        <v>6.7200047463656745</v>
      </c>
      <c r="AA52" s="132">
        <v>47.730392835878241</v>
      </c>
      <c r="AB52" s="132">
        <v>0.96189183848004101</v>
      </c>
      <c r="AC52" s="132">
        <v>11.474533890113669</v>
      </c>
      <c r="AD52" s="132">
        <v>404.1383939050437</v>
      </c>
      <c r="AE52" s="132">
        <v>15.544154620195767</v>
      </c>
      <c r="AF52" s="132">
        <v>268.27531071760524</v>
      </c>
      <c r="AG52" s="132">
        <v>2512.6064182980381</v>
      </c>
      <c r="AH52" s="132">
        <v>17.724071535350269</v>
      </c>
      <c r="AI52" s="132">
        <v>1227.3824717846896</v>
      </c>
      <c r="AJ52" s="132">
        <v>28263.308927116595</v>
      </c>
      <c r="AK52" s="132">
        <v>3266.8012281245224</v>
      </c>
      <c r="AL52" s="132">
        <v>42.850030042289603</v>
      </c>
      <c r="AM52" s="132">
        <v>242508.2596518583</v>
      </c>
      <c r="AN52" s="132">
        <v>53998.992924508551</v>
      </c>
      <c r="AO52" s="132">
        <v>99422.347663819601</v>
      </c>
      <c r="AP52" s="132">
        <v>144716.38086246501</v>
      </c>
      <c r="AQ52" s="132">
        <v>237666.53030319058</v>
      </c>
      <c r="AR52" s="132">
        <v>1887.425717131051</v>
      </c>
      <c r="AS52" s="132">
        <v>1048.5440675046318</v>
      </c>
      <c r="AT52" s="132">
        <v>273304.12745837506</v>
      </c>
      <c r="AU52" s="132">
        <v>672.36001642918154</v>
      </c>
      <c r="AV52" s="132">
        <v>0</v>
      </c>
      <c r="AW52" s="132">
        <v>325.19577184772817</v>
      </c>
      <c r="AX52" s="132">
        <v>202.25985030631264</v>
      </c>
      <c r="AY52" s="132">
        <v>0</v>
      </c>
      <c r="AZ52" s="132">
        <v>0</v>
      </c>
      <c r="BA52" s="132">
        <v>48041.239285131203</v>
      </c>
      <c r="BB52" s="132">
        <v>2146.1839365550204</v>
      </c>
      <c r="BC52" s="132">
        <v>12090.59323692947</v>
      </c>
      <c r="BD52" s="132">
        <v>1174.2128548699482</v>
      </c>
      <c r="BE52" s="132">
        <v>7521.5430383483426</v>
      </c>
      <c r="BF52" s="132">
        <v>8449.6563360713026</v>
      </c>
      <c r="BG52" s="132">
        <v>21225.988529324241</v>
      </c>
      <c r="BH52" s="132">
        <v>985.38674929880312</v>
      </c>
      <c r="BI52" s="132">
        <v>0</v>
      </c>
      <c r="BJ52" s="132">
        <v>60718.476980918422</v>
      </c>
      <c r="BK52" s="132">
        <v>88285.963952220598</v>
      </c>
      <c r="BL52" s="132">
        <v>24629.554284971491</v>
      </c>
      <c r="BM52" s="132">
        <v>15978.715838371381</v>
      </c>
      <c r="BN52" s="132">
        <v>6416.523183835744</v>
      </c>
      <c r="BO52" s="132">
        <v>9053.7352588687245</v>
      </c>
      <c r="BP52" s="132">
        <v>4136.7043463736518</v>
      </c>
      <c r="BQ52" s="132">
        <v>412</v>
      </c>
      <c r="BR52" s="132">
        <v>5724</v>
      </c>
      <c r="BS52" s="133">
        <v>0</v>
      </c>
      <c r="BT52" s="213">
        <v>1510147.3708767777</v>
      </c>
      <c r="BU52" s="390">
        <v>2980676.1931192158</v>
      </c>
      <c r="BV52" s="390">
        <v>0</v>
      </c>
      <c r="BW52" s="390">
        <v>0</v>
      </c>
      <c r="BX52" s="213">
        <v>2980676.1931192158</v>
      </c>
      <c r="BY52" s="390">
        <v>0</v>
      </c>
      <c r="BZ52" s="390">
        <v>0</v>
      </c>
      <c r="CA52" s="390">
        <v>0</v>
      </c>
      <c r="CB52" s="390">
        <v>0</v>
      </c>
      <c r="CC52" s="385">
        <v>2980676.1931192158</v>
      </c>
      <c r="CD52" s="220">
        <v>4490823.5639959937</v>
      </c>
    </row>
    <row r="53" spans="2:82" s="37" customFormat="1" ht="13.5" customHeight="1" x14ac:dyDescent="0.35">
      <c r="B53" s="118" t="s">
        <v>212</v>
      </c>
      <c r="C53" s="120" t="s">
        <v>266</v>
      </c>
      <c r="D53" s="110" t="s">
        <v>162</v>
      </c>
      <c r="E53" s="132">
        <v>3826.4002821943795</v>
      </c>
      <c r="F53" s="132">
        <v>7048.6399213031682</v>
      </c>
      <c r="G53" s="132">
        <v>6106.0062186479418</v>
      </c>
      <c r="H53" s="132">
        <v>0</v>
      </c>
      <c r="I53" s="132">
        <v>126.40544632506523</v>
      </c>
      <c r="J53" s="132">
        <v>84746.820094702722</v>
      </c>
      <c r="K53" s="132">
        <v>4795.3904353048247</v>
      </c>
      <c r="L53" s="132">
        <v>16779.020926260106</v>
      </c>
      <c r="M53" s="132">
        <v>5800.1639952505802</v>
      </c>
      <c r="N53" s="132">
        <v>1087.86625671908</v>
      </c>
      <c r="O53" s="132">
        <v>1.5965470246292237</v>
      </c>
      <c r="P53" s="132">
        <v>86.056373957272129</v>
      </c>
      <c r="Q53" s="132">
        <v>38.341557503220564</v>
      </c>
      <c r="R53" s="132">
        <v>626.01153124416896</v>
      </c>
      <c r="S53" s="132">
        <v>314.84999875750901</v>
      </c>
      <c r="T53" s="132">
        <v>560.08993138925894</v>
      </c>
      <c r="U53" s="132">
        <v>78.202239519850977</v>
      </c>
      <c r="V53" s="132">
        <v>2447.0526149854836</v>
      </c>
      <c r="W53" s="132">
        <v>178.16818100524574</v>
      </c>
      <c r="X53" s="132">
        <v>156.51341020479865</v>
      </c>
      <c r="Y53" s="132">
        <v>1976.3469070404601</v>
      </c>
      <c r="Z53" s="132">
        <v>18.025737436654463</v>
      </c>
      <c r="AA53" s="132">
        <v>128.03890060232496</v>
      </c>
      <c r="AB53" s="132">
        <v>1.3535933878636277</v>
      </c>
      <c r="AC53" s="132">
        <v>8.2414239667950397</v>
      </c>
      <c r="AD53" s="132">
        <v>1129.4245106342496</v>
      </c>
      <c r="AE53" s="132">
        <v>60.093452370037561</v>
      </c>
      <c r="AF53" s="132">
        <v>0</v>
      </c>
      <c r="AG53" s="132">
        <v>7021.158574729835</v>
      </c>
      <c r="AH53" s="132">
        <v>47.528523934413684</v>
      </c>
      <c r="AI53" s="132">
        <v>3429.65005675355</v>
      </c>
      <c r="AJ53" s="132">
        <v>82121.800835423215</v>
      </c>
      <c r="AK53" s="132">
        <v>7031.6481970203085</v>
      </c>
      <c r="AL53" s="132">
        <v>124.44127081726626</v>
      </c>
      <c r="AM53" s="132">
        <v>184114.69598802799</v>
      </c>
      <c r="AN53" s="132">
        <v>126072.254527016</v>
      </c>
      <c r="AO53" s="132">
        <v>246106.809138593</v>
      </c>
      <c r="AP53" s="132">
        <v>386566.74884602701</v>
      </c>
      <c r="AQ53" s="132">
        <v>160052.6104584579</v>
      </c>
      <c r="AR53" s="132">
        <v>8961.407481279186</v>
      </c>
      <c r="AS53" s="132">
        <v>12404.7110275745</v>
      </c>
      <c r="AT53" s="132">
        <v>287885.02627496433</v>
      </c>
      <c r="AU53" s="132">
        <v>1292.5599988813126</v>
      </c>
      <c r="AV53" s="132">
        <v>0</v>
      </c>
      <c r="AW53" s="132">
        <v>0</v>
      </c>
      <c r="AX53" s="132">
        <v>538.06445420451178</v>
      </c>
      <c r="AY53" s="132">
        <v>0</v>
      </c>
      <c r="AZ53" s="132">
        <v>0</v>
      </c>
      <c r="BA53" s="132">
        <v>68729.905740873859</v>
      </c>
      <c r="BB53" s="132">
        <v>1924.7327999877978</v>
      </c>
      <c r="BC53" s="132">
        <v>44583.654150140021</v>
      </c>
      <c r="BD53" s="132">
        <v>4359.0389990970089</v>
      </c>
      <c r="BE53" s="132">
        <v>9501.6378846738626</v>
      </c>
      <c r="BF53" s="132">
        <v>50351.236319277472</v>
      </c>
      <c r="BG53" s="132">
        <v>52208.214120306024</v>
      </c>
      <c r="BH53" s="132">
        <v>3997.289974989666</v>
      </c>
      <c r="BI53" s="132">
        <v>36393.403993698521</v>
      </c>
      <c r="BJ53" s="132">
        <v>145751.18466004913</v>
      </c>
      <c r="BK53" s="132">
        <v>150945.51820211654</v>
      </c>
      <c r="BL53" s="132">
        <v>191546.95592896699</v>
      </c>
      <c r="BM53" s="132">
        <v>17033.675519688251</v>
      </c>
      <c r="BN53" s="132">
        <v>13951.879572234624</v>
      </c>
      <c r="BO53" s="132">
        <v>18228.753604190031</v>
      </c>
      <c r="BP53" s="132">
        <v>17416.852511225541</v>
      </c>
      <c r="BQ53" s="132">
        <v>880</v>
      </c>
      <c r="BR53" s="132">
        <v>6845</v>
      </c>
      <c r="BS53" s="133">
        <v>0</v>
      </c>
      <c r="BT53" s="213">
        <v>2486545.1701229573</v>
      </c>
      <c r="BU53" s="390">
        <v>2314022.5292730965</v>
      </c>
      <c r="BV53" s="390">
        <v>0</v>
      </c>
      <c r="BW53" s="390">
        <v>0</v>
      </c>
      <c r="BX53" s="213">
        <v>2314022.5292730965</v>
      </c>
      <c r="BY53" s="390">
        <v>0</v>
      </c>
      <c r="BZ53" s="390">
        <v>0</v>
      </c>
      <c r="CA53" s="390">
        <v>0</v>
      </c>
      <c r="CB53" s="390">
        <v>0</v>
      </c>
      <c r="CC53" s="385">
        <v>2314022.5292730965</v>
      </c>
      <c r="CD53" s="220">
        <v>4800567.6993960533</v>
      </c>
    </row>
    <row r="54" spans="2:82" s="37" customFormat="1" ht="13.5" customHeight="1" x14ac:dyDescent="0.35">
      <c r="B54" s="118" t="s">
        <v>213</v>
      </c>
      <c r="C54" s="120" t="s">
        <v>268</v>
      </c>
      <c r="D54" s="110" t="s">
        <v>163</v>
      </c>
      <c r="E54" s="132">
        <v>1377.1316354773253</v>
      </c>
      <c r="F54" s="132">
        <v>688.68242633793409</v>
      </c>
      <c r="G54" s="132">
        <v>1769.1275937132077</v>
      </c>
      <c r="H54" s="132">
        <v>0</v>
      </c>
      <c r="I54" s="132">
        <v>0</v>
      </c>
      <c r="J54" s="132">
        <v>2270.6806510516462</v>
      </c>
      <c r="K54" s="132">
        <v>1262.0615626954907</v>
      </c>
      <c r="L54" s="132">
        <v>2248.5237765556139</v>
      </c>
      <c r="M54" s="132">
        <v>4167.5169707478417</v>
      </c>
      <c r="N54" s="132">
        <v>2251.8221528044801</v>
      </c>
      <c r="O54" s="132">
        <v>1.6775534294880128</v>
      </c>
      <c r="P54" s="132">
        <v>90.45236667681958</v>
      </c>
      <c r="Q54" s="132">
        <v>5.7223851810599227</v>
      </c>
      <c r="R54" s="132">
        <v>0</v>
      </c>
      <c r="S54" s="132">
        <v>3445.3793011183448</v>
      </c>
      <c r="T54" s="132">
        <v>3627.1639188022205</v>
      </c>
      <c r="U54" s="132">
        <v>7.3338415921374267</v>
      </c>
      <c r="V54" s="132">
        <v>2391.801280323697</v>
      </c>
      <c r="W54" s="132">
        <v>596.63766407945036</v>
      </c>
      <c r="X54" s="132">
        <v>28.998199469656043</v>
      </c>
      <c r="Y54" s="132">
        <v>0</v>
      </c>
      <c r="Z54" s="132">
        <v>0</v>
      </c>
      <c r="AA54" s="132">
        <v>4.3026170200453342E-3</v>
      </c>
      <c r="AB54" s="132">
        <v>3.3150562957477599E-2</v>
      </c>
      <c r="AC54" s="132">
        <v>0.52237581153967616</v>
      </c>
      <c r="AD54" s="132">
        <v>0</v>
      </c>
      <c r="AE54" s="132">
        <v>0</v>
      </c>
      <c r="AF54" s="132">
        <v>0</v>
      </c>
      <c r="AG54" s="132">
        <v>0</v>
      </c>
      <c r="AH54" s="132">
        <v>271.06611550854694</v>
      </c>
      <c r="AI54" s="132">
        <v>0</v>
      </c>
      <c r="AJ54" s="132">
        <v>0</v>
      </c>
      <c r="AK54" s="132">
        <v>50.125370474262184</v>
      </c>
      <c r="AL54" s="132">
        <v>0</v>
      </c>
      <c r="AM54" s="132">
        <v>12094.522077733713</v>
      </c>
      <c r="AN54" s="132">
        <v>3312.0714197923512</v>
      </c>
      <c r="AO54" s="132">
        <v>5364.2724485100262</v>
      </c>
      <c r="AP54" s="132">
        <v>6783.5923846396163</v>
      </c>
      <c r="AQ54" s="132">
        <v>7609.9168236338746</v>
      </c>
      <c r="AR54" s="132">
        <v>288.33693604117121</v>
      </c>
      <c r="AS54" s="132">
        <v>79.03548936717327</v>
      </c>
      <c r="AT54" s="132">
        <v>1879.8958196295828</v>
      </c>
      <c r="AU54" s="132">
        <v>222.16275282602749</v>
      </c>
      <c r="AV54" s="132">
        <v>639.71005879045697</v>
      </c>
      <c r="AW54" s="132">
        <v>349.20453097930812</v>
      </c>
      <c r="AX54" s="132">
        <v>211.38912403963647</v>
      </c>
      <c r="AY54" s="132">
        <v>2.2882088280035422</v>
      </c>
      <c r="AZ54" s="132">
        <v>1.4625101976736345</v>
      </c>
      <c r="BA54" s="132">
        <v>6870.0422268941384</v>
      </c>
      <c r="BB54" s="132">
        <v>313.91774414614684</v>
      </c>
      <c r="BC54" s="132">
        <v>2235.0628524661497</v>
      </c>
      <c r="BD54" s="132">
        <v>171.32831327634176</v>
      </c>
      <c r="BE54" s="132">
        <v>291.38851330557861</v>
      </c>
      <c r="BF54" s="132">
        <v>1861.7720896971464</v>
      </c>
      <c r="BG54" s="132">
        <v>4213.7583642322343</v>
      </c>
      <c r="BH54" s="132">
        <v>553.09805596171225</v>
      </c>
      <c r="BI54" s="132">
        <v>1054.4272767004677</v>
      </c>
      <c r="BJ54" s="132">
        <v>7040.7743239237543</v>
      </c>
      <c r="BK54" s="132">
        <v>42832.779270096726</v>
      </c>
      <c r="BL54" s="132">
        <v>18032.921859813534</v>
      </c>
      <c r="BM54" s="132">
        <v>8019.1669374686589</v>
      </c>
      <c r="BN54" s="132">
        <v>2160.3475683740439</v>
      </c>
      <c r="BO54" s="132">
        <v>2494.6741022812535</v>
      </c>
      <c r="BP54" s="132">
        <v>454.86099740617902</v>
      </c>
      <c r="BQ54" s="132">
        <v>870.07156953156971</v>
      </c>
      <c r="BR54" s="132">
        <v>7353.7549834903521</v>
      </c>
      <c r="BS54" s="133">
        <v>0</v>
      </c>
      <c r="BT54" s="213">
        <v>172214.47222910536</v>
      </c>
      <c r="BU54" s="390">
        <v>24992.242423976561</v>
      </c>
      <c r="BV54" s="390">
        <v>0</v>
      </c>
      <c r="BW54" s="390">
        <v>0</v>
      </c>
      <c r="BX54" s="213">
        <v>24992.242423976561</v>
      </c>
      <c r="BY54" s="390">
        <v>0</v>
      </c>
      <c r="BZ54" s="390">
        <v>0</v>
      </c>
      <c r="CA54" s="390">
        <v>0</v>
      </c>
      <c r="CB54" s="390">
        <v>2412.3935677821814</v>
      </c>
      <c r="CC54" s="385">
        <v>27404.635991758743</v>
      </c>
      <c r="CD54" s="220">
        <v>199619.10822086412</v>
      </c>
    </row>
    <row r="55" spans="2:82" s="37" customFormat="1" ht="13.5" customHeight="1" x14ac:dyDescent="0.35">
      <c r="B55" s="118" t="s">
        <v>214</v>
      </c>
      <c r="C55" s="120" t="s">
        <v>267</v>
      </c>
      <c r="D55" s="110" t="s">
        <v>164</v>
      </c>
      <c r="E55" s="132">
        <v>243.05740841907328</v>
      </c>
      <c r="F55" s="132">
        <v>6969.0524695948725</v>
      </c>
      <c r="G55" s="132">
        <v>1082.6363062038158</v>
      </c>
      <c r="H55" s="132">
        <v>0</v>
      </c>
      <c r="I55" s="132">
        <v>0</v>
      </c>
      <c r="J55" s="132">
        <v>0</v>
      </c>
      <c r="K55" s="132">
        <v>0</v>
      </c>
      <c r="L55" s="132">
        <v>0</v>
      </c>
      <c r="M55" s="132">
        <v>0</v>
      </c>
      <c r="N55" s="132">
        <v>0</v>
      </c>
      <c r="O55" s="132">
        <v>0</v>
      </c>
      <c r="P55" s="132">
        <v>0</v>
      </c>
      <c r="Q55" s="132">
        <v>0</v>
      </c>
      <c r="R55" s="132">
        <v>0</v>
      </c>
      <c r="S55" s="132">
        <v>0</v>
      </c>
      <c r="T55" s="132">
        <v>0</v>
      </c>
      <c r="U55" s="132">
        <v>0</v>
      </c>
      <c r="V55" s="132">
        <v>0</v>
      </c>
      <c r="W55" s="132">
        <v>0</v>
      </c>
      <c r="X55" s="132">
        <v>0</v>
      </c>
      <c r="Y55" s="132">
        <v>0</v>
      </c>
      <c r="Z55" s="132">
        <v>0</v>
      </c>
      <c r="AA55" s="132">
        <v>0</v>
      </c>
      <c r="AB55" s="132">
        <v>0</v>
      </c>
      <c r="AC55" s="132">
        <v>0</v>
      </c>
      <c r="AD55" s="132">
        <v>0</v>
      </c>
      <c r="AE55" s="132">
        <v>0</v>
      </c>
      <c r="AF55" s="132">
        <v>0</v>
      </c>
      <c r="AG55" s="132">
        <v>0</v>
      </c>
      <c r="AH55" s="132">
        <v>0</v>
      </c>
      <c r="AI55" s="132">
        <v>0</v>
      </c>
      <c r="AJ55" s="132">
        <v>0</v>
      </c>
      <c r="AK55" s="132">
        <v>0</v>
      </c>
      <c r="AL55" s="132">
        <v>0</v>
      </c>
      <c r="AM55" s="132">
        <v>0</v>
      </c>
      <c r="AN55" s="132">
        <v>0</v>
      </c>
      <c r="AO55" s="132">
        <v>0</v>
      </c>
      <c r="AP55" s="132">
        <v>0</v>
      </c>
      <c r="AQ55" s="132">
        <v>0</v>
      </c>
      <c r="AR55" s="132">
        <v>0</v>
      </c>
      <c r="AS55" s="132">
        <v>0</v>
      </c>
      <c r="AT55" s="132">
        <v>0</v>
      </c>
      <c r="AU55" s="132">
        <v>0</v>
      </c>
      <c r="AV55" s="132">
        <v>0</v>
      </c>
      <c r="AW55" s="132">
        <v>0</v>
      </c>
      <c r="AX55" s="132">
        <v>31.106129735304382</v>
      </c>
      <c r="AY55" s="132">
        <v>127.71733685089362</v>
      </c>
      <c r="AZ55" s="132">
        <v>81.634692274043331</v>
      </c>
      <c r="BA55" s="132">
        <v>0</v>
      </c>
      <c r="BB55" s="132">
        <v>0</v>
      </c>
      <c r="BC55" s="132">
        <v>0</v>
      </c>
      <c r="BD55" s="132">
        <v>0</v>
      </c>
      <c r="BE55" s="132">
        <v>0</v>
      </c>
      <c r="BF55" s="132">
        <v>0</v>
      </c>
      <c r="BG55" s="132">
        <v>1027.1005293599262</v>
      </c>
      <c r="BH55" s="132">
        <v>0</v>
      </c>
      <c r="BI55" s="132">
        <v>0</v>
      </c>
      <c r="BJ55" s="132">
        <v>0</v>
      </c>
      <c r="BK55" s="132">
        <v>56238.99814793923</v>
      </c>
      <c r="BL55" s="132">
        <v>25595.432019244869</v>
      </c>
      <c r="BM55" s="132">
        <v>12731.056121814085</v>
      </c>
      <c r="BN55" s="132">
        <v>15595.021976853244</v>
      </c>
      <c r="BO55" s="132">
        <v>0</v>
      </c>
      <c r="BP55" s="132">
        <v>0</v>
      </c>
      <c r="BQ55" s="132">
        <v>0</v>
      </c>
      <c r="BR55" s="132">
        <v>0</v>
      </c>
      <c r="BS55" s="133">
        <v>0</v>
      </c>
      <c r="BT55" s="213">
        <v>119722.81313828936</v>
      </c>
      <c r="BU55" s="390">
        <v>105117.74266637351</v>
      </c>
      <c r="BV55" s="390">
        <v>0</v>
      </c>
      <c r="BW55" s="390">
        <v>0</v>
      </c>
      <c r="BX55" s="213">
        <v>105117.74266637351</v>
      </c>
      <c r="BY55" s="390">
        <v>0</v>
      </c>
      <c r="BZ55" s="390">
        <v>0</v>
      </c>
      <c r="CA55" s="390">
        <v>0</v>
      </c>
      <c r="CB55" s="390">
        <v>20.065403108866228</v>
      </c>
      <c r="CC55" s="385">
        <v>105137.80806948237</v>
      </c>
      <c r="CD55" s="220">
        <v>224860.62120777174</v>
      </c>
    </row>
    <row r="56" spans="2:82" s="37" customFormat="1" ht="13.5" customHeight="1" x14ac:dyDescent="0.35">
      <c r="B56" s="118" t="s">
        <v>215</v>
      </c>
      <c r="C56" s="120" t="s">
        <v>269</v>
      </c>
      <c r="D56" s="110" t="s">
        <v>165</v>
      </c>
      <c r="E56" s="132">
        <v>593.33729317088944</v>
      </c>
      <c r="F56" s="132">
        <v>6380.3565395816058</v>
      </c>
      <c r="G56" s="132">
        <v>26.319643947276649</v>
      </c>
      <c r="H56" s="132">
        <v>0</v>
      </c>
      <c r="I56" s="132">
        <v>0</v>
      </c>
      <c r="J56" s="132">
        <v>0</v>
      </c>
      <c r="K56" s="132">
        <v>0</v>
      </c>
      <c r="L56" s="132">
        <v>1129.9587254589783</v>
      </c>
      <c r="M56" s="132">
        <v>3950.9465893547258</v>
      </c>
      <c r="N56" s="132">
        <v>63.384849032631834</v>
      </c>
      <c r="O56" s="132">
        <v>0.54279927007641393</v>
      </c>
      <c r="P56" s="132">
        <v>29.291111710872368</v>
      </c>
      <c r="Q56" s="132">
        <v>56.754977324958531</v>
      </c>
      <c r="R56" s="132">
        <v>27.315672243182188</v>
      </c>
      <c r="S56" s="132">
        <v>13.908671416334972</v>
      </c>
      <c r="T56" s="132">
        <v>2064.5352313469525</v>
      </c>
      <c r="U56" s="132">
        <v>72.06418782991021</v>
      </c>
      <c r="V56" s="132">
        <v>441.87782222981645</v>
      </c>
      <c r="W56" s="132">
        <v>36.357979755670684</v>
      </c>
      <c r="X56" s="132">
        <v>28.01771399499037</v>
      </c>
      <c r="Y56" s="132">
        <v>407.57865136938869</v>
      </c>
      <c r="Z56" s="132">
        <v>4.2960229189536596</v>
      </c>
      <c r="AA56" s="132">
        <v>30.520187604218261</v>
      </c>
      <c r="AB56" s="132">
        <v>0</v>
      </c>
      <c r="AC56" s="132">
        <v>0</v>
      </c>
      <c r="AD56" s="132">
        <v>73.253455334293264</v>
      </c>
      <c r="AE56" s="132">
        <v>0</v>
      </c>
      <c r="AF56" s="132">
        <v>0</v>
      </c>
      <c r="AG56" s="132">
        <v>822.24855143123204</v>
      </c>
      <c r="AH56" s="132">
        <v>2.8764212630807062</v>
      </c>
      <c r="AI56" s="132">
        <v>250.48757565077267</v>
      </c>
      <c r="AJ56" s="132">
        <v>2359.0339427252015</v>
      </c>
      <c r="AK56" s="132">
        <v>170.2674452905122</v>
      </c>
      <c r="AL56" s="132">
        <v>83.873029028939243</v>
      </c>
      <c r="AM56" s="132">
        <v>64937.861935968416</v>
      </c>
      <c r="AN56" s="132">
        <v>9158.2711389515098</v>
      </c>
      <c r="AO56" s="132">
        <v>47342.394501294628</v>
      </c>
      <c r="AP56" s="132">
        <v>48611.957396636542</v>
      </c>
      <c r="AQ56" s="132">
        <v>2836.853599964013</v>
      </c>
      <c r="AR56" s="132">
        <v>18.640240801263705</v>
      </c>
      <c r="AS56" s="132">
        <v>285.14399437533416</v>
      </c>
      <c r="AT56" s="132">
        <v>3072.1453011372523</v>
      </c>
      <c r="AU56" s="132">
        <v>45.312826842292345</v>
      </c>
      <c r="AV56" s="132">
        <v>186.28704921813537</v>
      </c>
      <c r="AW56" s="132">
        <v>101.65500343703346</v>
      </c>
      <c r="AX56" s="132">
        <v>43.17880318867001</v>
      </c>
      <c r="AY56" s="132">
        <v>43.250004277497084</v>
      </c>
      <c r="AZ56" s="132">
        <v>27.641089644158672</v>
      </c>
      <c r="BA56" s="132">
        <v>4042.3606270419536</v>
      </c>
      <c r="BB56" s="132">
        <v>351.04695863783706</v>
      </c>
      <c r="BC56" s="132">
        <v>1509.6142120165098</v>
      </c>
      <c r="BD56" s="132">
        <v>194.20185027881999</v>
      </c>
      <c r="BE56" s="132">
        <v>154.06393590326414</v>
      </c>
      <c r="BF56" s="132">
        <v>3057.0088520880781</v>
      </c>
      <c r="BG56" s="132">
        <v>1503.5037090978394</v>
      </c>
      <c r="BH56" s="132">
        <v>305.19617511398474</v>
      </c>
      <c r="BI56" s="132">
        <v>1204.5272779301642</v>
      </c>
      <c r="BJ56" s="132">
        <v>4724.0008043383295</v>
      </c>
      <c r="BK56" s="132">
        <v>2709.743576715719</v>
      </c>
      <c r="BL56" s="132">
        <v>1209.6771265857892</v>
      </c>
      <c r="BM56" s="132">
        <v>606.691706678218</v>
      </c>
      <c r="BN56" s="132">
        <v>319.32070714505477</v>
      </c>
      <c r="BO56" s="132">
        <v>0</v>
      </c>
      <c r="BP56" s="132">
        <v>371.16522785191898</v>
      </c>
      <c r="BQ56" s="132">
        <v>83.966587980498389</v>
      </c>
      <c r="BR56" s="132">
        <v>790.19852884353645</v>
      </c>
      <c r="BS56" s="133">
        <v>0</v>
      </c>
      <c r="BT56" s="213">
        <v>218966.28584026979</v>
      </c>
      <c r="BU56" s="390">
        <v>3519.7074765560865</v>
      </c>
      <c r="BV56" s="390">
        <v>0</v>
      </c>
      <c r="BW56" s="390">
        <v>0</v>
      </c>
      <c r="BX56" s="213">
        <v>3519.7074765560865</v>
      </c>
      <c r="BY56" s="390">
        <v>0</v>
      </c>
      <c r="BZ56" s="390">
        <v>0</v>
      </c>
      <c r="CA56" s="390">
        <v>0</v>
      </c>
      <c r="CB56" s="390">
        <v>0</v>
      </c>
      <c r="CC56" s="385">
        <v>3519.7074765560865</v>
      </c>
      <c r="CD56" s="220">
        <v>222485.99331682589</v>
      </c>
    </row>
    <row r="57" spans="2:82" s="37" customFormat="1" ht="13.5" customHeight="1" x14ac:dyDescent="0.35">
      <c r="B57" s="118" t="s">
        <v>216</v>
      </c>
      <c r="C57" s="120" t="s">
        <v>270</v>
      </c>
      <c r="D57" s="76" t="s">
        <v>166</v>
      </c>
      <c r="E57" s="132">
        <v>321343.27539368032</v>
      </c>
      <c r="F57" s="132">
        <v>14728.719981601031</v>
      </c>
      <c r="G57" s="132">
        <v>3993.4528227131918</v>
      </c>
      <c r="H57" s="132">
        <v>2325.4252677786881</v>
      </c>
      <c r="I57" s="132">
        <v>3890.5391665015841</v>
      </c>
      <c r="J57" s="132">
        <v>172326.03537183325</v>
      </c>
      <c r="K57" s="132">
        <v>42286.379109874069</v>
      </c>
      <c r="L57" s="132">
        <v>8255.4941471612801</v>
      </c>
      <c r="M57" s="132">
        <v>2631.188741660766</v>
      </c>
      <c r="N57" s="132">
        <v>693.85272440433425</v>
      </c>
      <c r="O57" s="132">
        <v>4167.5558964288994</v>
      </c>
      <c r="P57" s="132">
        <v>211.97462650451524</v>
      </c>
      <c r="Q57" s="132">
        <v>214.56997070036073</v>
      </c>
      <c r="R57" s="132">
        <v>1079.558977969896</v>
      </c>
      <c r="S57" s="132">
        <v>888.01529093121303</v>
      </c>
      <c r="T57" s="132">
        <v>549.97728262730993</v>
      </c>
      <c r="U57" s="132">
        <v>273.91673047408972</v>
      </c>
      <c r="V57" s="132">
        <v>4625.5997897109828</v>
      </c>
      <c r="W57" s="132">
        <v>260.35635364280904</v>
      </c>
      <c r="X57" s="132">
        <v>4134.5165183432937</v>
      </c>
      <c r="Y57" s="132">
        <v>16431.293421312796</v>
      </c>
      <c r="Z57" s="132">
        <v>158.3546776194884</v>
      </c>
      <c r="AA57" s="132">
        <v>1124.8789559790205</v>
      </c>
      <c r="AB57" s="132">
        <v>98.791645531617675</v>
      </c>
      <c r="AC57" s="132">
        <v>496.29663283270179</v>
      </c>
      <c r="AD57" s="132">
        <v>1226.0662218520426</v>
      </c>
      <c r="AE57" s="132">
        <v>89.276441823151174</v>
      </c>
      <c r="AF57" s="132">
        <v>292.73530724257205</v>
      </c>
      <c r="AG57" s="132">
        <v>25406.033341626171</v>
      </c>
      <c r="AH57" s="132">
        <v>148.4232114503948</v>
      </c>
      <c r="AI57" s="132">
        <v>3451.8665101826696</v>
      </c>
      <c r="AJ57" s="132">
        <v>5621.7381287225653</v>
      </c>
      <c r="AK57" s="132">
        <v>11319.404679988069</v>
      </c>
      <c r="AL57" s="132">
        <v>820.84169343573467</v>
      </c>
      <c r="AM57" s="132">
        <v>687344.28814703634</v>
      </c>
      <c r="AN57" s="132">
        <v>59680.627674330935</v>
      </c>
      <c r="AO57" s="132">
        <v>80725.070344575404</v>
      </c>
      <c r="AP57" s="132">
        <v>141147.68582537593</v>
      </c>
      <c r="AQ57" s="132">
        <v>52214.396425730374</v>
      </c>
      <c r="AR57" s="132">
        <v>2933.1283326845132</v>
      </c>
      <c r="AS57" s="132">
        <v>1598.1466994237671</v>
      </c>
      <c r="AT57" s="132">
        <v>115218.78726702253</v>
      </c>
      <c r="AU57" s="132">
        <v>3606.6111340317752</v>
      </c>
      <c r="AV57" s="132">
        <v>18450.750803588402</v>
      </c>
      <c r="AW57" s="132">
        <v>1517.0586554880388</v>
      </c>
      <c r="AX57" s="132">
        <v>522.75525852631472</v>
      </c>
      <c r="AY57" s="132">
        <v>1337.5250099570574</v>
      </c>
      <c r="AZ57" s="132">
        <v>854.86146564959245</v>
      </c>
      <c r="BA57" s="132">
        <v>281722.17803024867</v>
      </c>
      <c r="BB57" s="132">
        <v>8162.3010117057447</v>
      </c>
      <c r="BC57" s="132">
        <v>136803.0934508903</v>
      </c>
      <c r="BD57" s="132">
        <v>8263.9475101366697</v>
      </c>
      <c r="BE57" s="132">
        <v>12332.552896207973</v>
      </c>
      <c r="BF57" s="132">
        <v>35452.160310061299</v>
      </c>
      <c r="BG57" s="132">
        <v>34390.946995179882</v>
      </c>
      <c r="BH57" s="132">
        <v>15593.479641922841</v>
      </c>
      <c r="BI57" s="132">
        <v>51123.485109582653</v>
      </c>
      <c r="BJ57" s="132">
        <v>118084.87704473437</v>
      </c>
      <c r="BK57" s="132">
        <v>48159.338704301626</v>
      </c>
      <c r="BL57" s="132">
        <v>46539.377290637931</v>
      </c>
      <c r="BM57" s="132">
        <v>20171.881004960796</v>
      </c>
      <c r="BN57" s="132">
        <v>10035.315847102949</v>
      </c>
      <c r="BO57" s="132">
        <v>11680.266823432627</v>
      </c>
      <c r="BP57" s="132">
        <v>9248.4938194977476</v>
      </c>
      <c r="BQ57" s="132">
        <v>1830.8157239076261</v>
      </c>
      <c r="BR57" s="132">
        <v>6305.7475177918814</v>
      </c>
      <c r="BS57" s="133">
        <v>0</v>
      </c>
      <c r="BT57" s="213">
        <v>2678618.3568098657</v>
      </c>
      <c r="BU57" s="390">
        <v>630432.04386519175</v>
      </c>
      <c r="BV57" s="390">
        <v>0</v>
      </c>
      <c r="BW57" s="390">
        <v>0</v>
      </c>
      <c r="BX57" s="213">
        <v>630432.04386519175</v>
      </c>
      <c r="BY57" s="390">
        <v>0</v>
      </c>
      <c r="BZ57" s="390">
        <v>0</v>
      </c>
      <c r="CA57" s="390">
        <v>0</v>
      </c>
      <c r="CB57" s="390">
        <v>52847.83262097821</v>
      </c>
      <c r="CC57" s="385">
        <v>683279.87648616987</v>
      </c>
      <c r="CD57" s="220">
        <v>3361898.2332960358</v>
      </c>
    </row>
    <row r="58" spans="2:82" s="37" customFormat="1" ht="13.5" customHeight="1" x14ac:dyDescent="0.35">
      <c r="B58" s="118" t="s">
        <v>217</v>
      </c>
      <c r="C58" s="120" t="s">
        <v>271</v>
      </c>
      <c r="D58" s="112" t="s">
        <v>167</v>
      </c>
      <c r="E58" s="132">
        <v>14255.919652882565</v>
      </c>
      <c r="F58" s="132">
        <v>6151.8611655709456</v>
      </c>
      <c r="G58" s="132">
        <v>1394.5206719520397</v>
      </c>
      <c r="H58" s="132">
        <v>0</v>
      </c>
      <c r="I58" s="132">
        <v>0</v>
      </c>
      <c r="J58" s="132">
        <v>0</v>
      </c>
      <c r="K58" s="132">
        <v>0</v>
      </c>
      <c r="L58" s="132">
        <v>25448.516268565731</v>
      </c>
      <c r="M58" s="132">
        <v>2460.7153918108452</v>
      </c>
      <c r="N58" s="132">
        <v>930.55177563899076</v>
      </c>
      <c r="O58" s="132">
        <v>34.846281341344529</v>
      </c>
      <c r="P58" s="132">
        <v>1879.2269453537635</v>
      </c>
      <c r="Q58" s="132">
        <v>317.93558520000079</v>
      </c>
      <c r="R58" s="132">
        <v>1998.9192361344656</v>
      </c>
      <c r="S58" s="132">
        <v>820.98444278103216</v>
      </c>
      <c r="T58" s="132">
        <v>2114.9372040077742</v>
      </c>
      <c r="U58" s="132">
        <v>2804.4735689063218</v>
      </c>
      <c r="V58" s="132">
        <v>2900.8234493306131</v>
      </c>
      <c r="W58" s="132">
        <v>211.12305185659179</v>
      </c>
      <c r="X58" s="132">
        <v>1608.4953285038985</v>
      </c>
      <c r="Y58" s="132">
        <v>1193.8114043391008</v>
      </c>
      <c r="Z58" s="132">
        <v>14.270305784476108</v>
      </c>
      <c r="AA58" s="132">
        <v>101.3711122596056</v>
      </c>
      <c r="AB58" s="132">
        <v>0</v>
      </c>
      <c r="AC58" s="132">
        <v>0</v>
      </c>
      <c r="AD58" s="132">
        <v>4671.8005652561142</v>
      </c>
      <c r="AE58" s="132">
        <v>0</v>
      </c>
      <c r="AF58" s="132">
        <v>0</v>
      </c>
      <c r="AG58" s="132">
        <v>11837.219548581646</v>
      </c>
      <c r="AH58" s="132">
        <v>204.258403414051</v>
      </c>
      <c r="AI58" s="132">
        <v>10262.114840021615</v>
      </c>
      <c r="AJ58" s="132">
        <v>10713.111668516483</v>
      </c>
      <c r="AK58" s="132">
        <v>7171.2180379494603</v>
      </c>
      <c r="AL58" s="132">
        <v>4031.7194914554298</v>
      </c>
      <c r="AM58" s="132">
        <v>3170.7005237092603</v>
      </c>
      <c r="AN58" s="132">
        <v>3334.7253687266466</v>
      </c>
      <c r="AO58" s="132">
        <v>5768.7007611460358</v>
      </c>
      <c r="AP58" s="132">
        <v>4995.4820996391563</v>
      </c>
      <c r="AQ58" s="132">
        <v>9247.245232892803</v>
      </c>
      <c r="AR58" s="132">
        <v>770.84457314015469</v>
      </c>
      <c r="AS58" s="132">
        <v>3348.2743865550192</v>
      </c>
      <c r="AT58" s="132">
        <v>3824.9197953860635</v>
      </c>
      <c r="AU58" s="132">
        <v>1871.7643690459331</v>
      </c>
      <c r="AV58" s="132">
        <v>1332.2583641253461</v>
      </c>
      <c r="AW58" s="132">
        <v>54.92573551014781</v>
      </c>
      <c r="AX58" s="132">
        <v>428.52566170223201</v>
      </c>
      <c r="AY58" s="132">
        <v>715.74985180843089</v>
      </c>
      <c r="AZ58" s="132">
        <v>457.46388985946874</v>
      </c>
      <c r="BA58" s="132">
        <v>26026.521845865431</v>
      </c>
      <c r="BB58" s="132">
        <v>13392.119274773928</v>
      </c>
      <c r="BC58" s="132">
        <v>13996.986042510551</v>
      </c>
      <c r="BD58" s="132">
        <v>3299.2659947172092</v>
      </c>
      <c r="BE58" s="132">
        <v>5872.5300141826028</v>
      </c>
      <c r="BF58" s="132">
        <v>7328.7882370640864</v>
      </c>
      <c r="BG58" s="132">
        <v>7580.3695962112561</v>
      </c>
      <c r="BH58" s="132">
        <v>14201.61793663187</v>
      </c>
      <c r="BI58" s="132">
        <v>45941.516978970008</v>
      </c>
      <c r="BJ58" s="132">
        <v>2181.5922539577832</v>
      </c>
      <c r="BK58" s="132">
        <v>67157.397160087537</v>
      </c>
      <c r="BL58" s="132">
        <v>42455.917881224901</v>
      </c>
      <c r="BM58" s="132">
        <v>8944.6268846750972</v>
      </c>
      <c r="BN58" s="132">
        <v>684.34355254785385</v>
      </c>
      <c r="BO58" s="132">
        <v>1533.669214961222</v>
      </c>
      <c r="BP58" s="132">
        <v>3901.8885232660291</v>
      </c>
      <c r="BQ58" s="132">
        <v>3203.4232036530366</v>
      </c>
      <c r="BR58" s="132">
        <v>2972.8583713890375</v>
      </c>
      <c r="BS58" s="133">
        <v>0</v>
      </c>
      <c r="BT58" s="213">
        <v>425531.75897735113</v>
      </c>
      <c r="BU58" s="390">
        <v>687.15539263317305</v>
      </c>
      <c r="BV58" s="390">
        <v>0</v>
      </c>
      <c r="BW58" s="390">
        <v>0</v>
      </c>
      <c r="BX58" s="213">
        <v>687.15539263317305</v>
      </c>
      <c r="BY58" s="390">
        <v>0</v>
      </c>
      <c r="BZ58" s="390">
        <v>0</v>
      </c>
      <c r="CA58" s="390">
        <v>0</v>
      </c>
      <c r="CB58" s="390">
        <v>12918.503427206208</v>
      </c>
      <c r="CC58" s="385">
        <v>13605.65881983938</v>
      </c>
      <c r="CD58" s="220">
        <v>439137.41779719049</v>
      </c>
    </row>
    <row r="59" spans="2:82" s="37" customFormat="1" ht="13.5" customHeight="1" x14ac:dyDescent="0.35">
      <c r="B59" s="118" t="s">
        <v>218</v>
      </c>
      <c r="C59" s="120" t="s">
        <v>274</v>
      </c>
      <c r="D59" s="76" t="s">
        <v>301</v>
      </c>
      <c r="E59" s="132">
        <v>172446.66075198603</v>
      </c>
      <c r="F59" s="132">
        <v>26254.422855410485</v>
      </c>
      <c r="G59" s="132">
        <v>12235.465937666284</v>
      </c>
      <c r="H59" s="132">
        <v>1351.4476775670601</v>
      </c>
      <c r="I59" s="132">
        <v>4087.267642116085</v>
      </c>
      <c r="J59" s="132">
        <v>79269.507037640113</v>
      </c>
      <c r="K59" s="132">
        <v>15835.339523307312</v>
      </c>
      <c r="L59" s="132">
        <v>70161.519763406031</v>
      </c>
      <c r="M59" s="132">
        <v>30749.022933634762</v>
      </c>
      <c r="N59" s="132">
        <v>46264.945001167434</v>
      </c>
      <c r="O59" s="132">
        <v>911.32171687636105</v>
      </c>
      <c r="P59" s="132">
        <v>3539.9015122750334</v>
      </c>
      <c r="Q59" s="132">
        <v>1837.0816856692845</v>
      </c>
      <c r="R59" s="132">
        <v>5903.9668329331143</v>
      </c>
      <c r="S59" s="132">
        <v>1833.4764547818022</v>
      </c>
      <c r="T59" s="132">
        <v>5175.9785408664993</v>
      </c>
      <c r="U59" s="132">
        <v>2296.877241742488</v>
      </c>
      <c r="V59" s="132">
        <v>8777.824023518453</v>
      </c>
      <c r="W59" s="132">
        <v>614.70661860617076</v>
      </c>
      <c r="X59" s="132">
        <v>3281.309310147135</v>
      </c>
      <c r="Y59" s="132">
        <v>32785.30450013934</v>
      </c>
      <c r="Z59" s="132">
        <v>2160.59021748039</v>
      </c>
      <c r="AA59" s="132">
        <v>2651.2040295346183</v>
      </c>
      <c r="AB59" s="132">
        <v>301.78426108732157</v>
      </c>
      <c r="AC59" s="132">
        <v>2304.0986429207624</v>
      </c>
      <c r="AD59" s="132">
        <v>3241.3495185906536</v>
      </c>
      <c r="AE59" s="132">
        <v>542.95909750670319</v>
      </c>
      <c r="AF59" s="132">
        <v>11545.995092897081</v>
      </c>
      <c r="AG59" s="132">
        <v>68585.61722022068</v>
      </c>
      <c r="AH59" s="132">
        <v>221.34476704938052</v>
      </c>
      <c r="AI59" s="132">
        <v>5174.4187885248239</v>
      </c>
      <c r="AJ59" s="132">
        <v>47680.288054093275</v>
      </c>
      <c r="AK59" s="132">
        <v>9430.9640406534909</v>
      </c>
      <c r="AL59" s="132">
        <v>1985.5642126547436</v>
      </c>
      <c r="AM59" s="132">
        <v>1796772.4915359661</v>
      </c>
      <c r="AN59" s="132">
        <v>29348.375290324184</v>
      </c>
      <c r="AO59" s="132">
        <v>89108.555758061251</v>
      </c>
      <c r="AP59" s="132">
        <v>105605.83626792653</v>
      </c>
      <c r="AQ59" s="132">
        <v>199077.5009214356</v>
      </c>
      <c r="AR59" s="132">
        <v>2954.9842043353688</v>
      </c>
      <c r="AS59" s="132">
        <v>3462.7752722853897</v>
      </c>
      <c r="AT59" s="132">
        <v>42403.567420286025</v>
      </c>
      <c r="AU59" s="132">
        <v>5778.927013846439</v>
      </c>
      <c r="AV59" s="132">
        <v>6275.5350063620108</v>
      </c>
      <c r="AW59" s="132">
        <v>10454.947809469348</v>
      </c>
      <c r="AX59" s="132">
        <v>1265.7449784394119</v>
      </c>
      <c r="AY59" s="132">
        <v>2000.4199339302793</v>
      </c>
      <c r="AZ59" s="132">
        <v>1849.1946409983811</v>
      </c>
      <c r="BA59" s="132">
        <v>41380.43585118484</v>
      </c>
      <c r="BB59" s="132">
        <v>6714.8764479645297</v>
      </c>
      <c r="BC59" s="132">
        <v>245430.56206075629</v>
      </c>
      <c r="BD59" s="132">
        <v>11356.033307001589</v>
      </c>
      <c r="BE59" s="132">
        <v>23763.791351477099</v>
      </c>
      <c r="BF59" s="132">
        <v>84545.924332933602</v>
      </c>
      <c r="BG59" s="132">
        <v>14469.426183222751</v>
      </c>
      <c r="BH59" s="132">
        <v>16588.514795746771</v>
      </c>
      <c r="BI59" s="132">
        <v>57699.647698189845</v>
      </c>
      <c r="BJ59" s="132">
        <v>58780.10696496645</v>
      </c>
      <c r="BK59" s="132">
        <v>94257.85222193852</v>
      </c>
      <c r="BL59" s="132">
        <v>71160.801466575169</v>
      </c>
      <c r="BM59" s="132">
        <v>22703.071498500143</v>
      </c>
      <c r="BN59" s="132">
        <v>3800.0148185248727</v>
      </c>
      <c r="BO59" s="132">
        <v>5466.4038775286144</v>
      </c>
      <c r="BP59" s="132">
        <v>7177.0557489756848</v>
      </c>
      <c r="BQ59" s="132">
        <v>6147.9572229742726</v>
      </c>
      <c r="BR59" s="132">
        <v>14360.587541560304</v>
      </c>
      <c r="BS59" s="133">
        <v>0</v>
      </c>
      <c r="BT59" s="213">
        <v>3763601.4449483594</v>
      </c>
      <c r="BU59" s="390">
        <v>609103.26982693642</v>
      </c>
      <c r="BV59" s="390">
        <v>0</v>
      </c>
      <c r="BW59" s="390">
        <v>6938.5508463877077</v>
      </c>
      <c r="BX59" s="213">
        <v>616041.82067332417</v>
      </c>
      <c r="BY59" s="390">
        <v>0</v>
      </c>
      <c r="BZ59" s="390">
        <v>0</v>
      </c>
      <c r="CA59" s="390">
        <v>0</v>
      </c>
      <c r="CB59" s="390">
        <v>53427.076391091054</v>
      </c>
      <c r="CC59" s="385">
        <v>669468.89706441527</v>
      </c>
      <c r="CD59" s="220">
        <v>4433070.3420127742</v>
      </c>
    </row>
    <row r="60" spans="2:82" s="37" customFormat="1" ht="13.5" customHeight="1" x14ac:dyDescent="0.35">
      <c r="B60" s="118" t="s">
        <v>219</v>
      </c>
      <c r="C60" s="120" t="s">
        <v>275</v>
      </c>
      <c r="D60" s="76" t="s">
        <v>272</v>
      </c>
      <c r="E60" s="132">
        <v>6546.5316095328144</v>
      </c>
      <c r="F60" s="132">
        <v>980.96334650499193</v>
      </c>
      <c r="G60" s="132">
        <v>322.20763798421694</v>
      </c>
      <c r="H60" s="132">
        <v>0</v>
      </c>
      <c r="I60" s="132">
        <v>2136.8952957675333</v>
      </c>
      <c r="J60" s="132">
        <v>24241.371497010219</v>
      </c>
      <c r="K60" s="132">
        <v>3872.4620899334273</v>
      </c>
      <c r="L60" s="132">
        <v>7366.5625644088004</v>
      </c>
      <c r="M60" s="132">
        <v>1955.401181113182</v>
      </c>
      <c r="N60" s="132">
        <v>267.74793799605948</v>
      </c>
      <c r="O60" s="132">
        <v>3.9307224485397185</v>
      </c>
      <c r="P60" s="132">
        <v>211.89392428647037</v>
      </c>
      <c r="Q60" s="132">
        <v>25.78937168878744</v>
      </c>
      <c r="R60" s="132">
        <v>432.78859110261936</v>
      </c>
      <c r="S60" s="132">
        <v>232.05581464328407</v>
      </c>
      <c r="T60" s="132">
        <v>548.20975846901274</v>
      </c>
      <c r="U60" s="132">
        <v>6.3741066745085133</v>
      </c>
      <c r="V60" s="132">
        <v>592.95828758943549</v>
      </c>
      <c r="W60" s="132">
        <v>66.4246182825418</v>
      </c>
      <c r="X60" s="132">
        <v>190.8129239457551</v>
      </c>
      <c r="Y60" s="132">
        <v>1327.4102018366032</v>
      </c>
      <c r="Z60" s="132">
        <v>58.836475803703017</v>
      </c>
      <c r="AA60" s="132">
        <v>417.92853381102458</v>
      </c>
      <c r="AB60" s="132">
        <v>2.5927849996614336</v>
      </c>
      <c r="AC60" s="132">
        <v>23.620739243067334</v>
      </c>
      <c r="AD60" s="132">
        <v>857.88207853815936</v>
      </c>
      <c r="AE60" s="132">
        <v>32.341400932128323</v>
      </c>
      <c r="AF60" s="132">
        <v>389.93616128262028</v>
      </c>
      <c r="AG60" s="132">
        <v>2628.5607580423184</v>
      </c>
      <c r="AH60" s="132">
        <v>61.361451230459316</v>
      </c>
      <c r="AI60" s="132">
        <v>3134.9831685360077</v>
      </c>
      <c r="AJ60" s="132">
        <v>8021.8037203435752</v>
      </c>
      <c r="AK60" s="132">
        <v>578.61107951167867</v>
      </c>
      <c r="AL60" s="132">
        <v>140.66254511637126</v>
      </c>
      <c r="AM60" s="132">
        <v>24796.998637235356</v>
      </c>
      <c r="AN60" s="132">
        <v>28678.832493844042</v>
      </c>
      <c r="AO60" s="132">
        <v>37038.938760126599</v>
      </c>
      <c r="AP60" s="132">
        <v>38334.162968386874</v>
      </c>
      <c r="AQ60" s="132">
        <v>88675.672649271641</v>
      </c>
      <c r="AR60" s="132">
        <v>3265.1669079674425</v>
      </c>
      <c r="AS60" s="132">
        <v>1134.4518581953055</v>
      </c>
      <c r="AT60" s="132">
        <v>20646.039856065661</v>
      </c>
      <c r="AU60" s="132">
        <v>379.84633120919625</v>
      </c>
      <c r="AV60" s="132">
        <v>770.93641478203051</v>
      </c>
      <c r="AW60" s="132">
        <v>42.047649717300274</v>
      </c>
      <c r="AX60" s="132">
        <v>34.673651298403868</v>
      </c>
      <c r="AY60" s="132">
        <v>906.83936405151599</v>
      </c>
      <c r="AZ60" s="132">
        <v>579.61962752177408</v>
      </c>
      <c r="BA60" s="132">
        <v>4824.2128174991931</v>
      </c>
      <c r="BB60" s="132">
        <v>347.05028864637063</v>
      </c>
      <c r="BC60" s="132">
        <v>13842.968521810561</v>
      </c>
      <c r="BD60" s="132">
        <v>4876.2433141596521</v>
      </c>
      <c r="BE60" s="132">
        <v>795.89035178287668</v>
      </c>
      <c r="BF60" s="132">
        <v>10500.048431800262</v>
      </c>
      <c r="BG60" s="132">
        <v>4862.7595127347749</v>
      </c>
      <c r="BH60" s="132">
        <v>3186.7786024404368</v>
      </c>
      <c r="BI60" s="132">
        <v>4640.4893407982318</v>
      </c>
      <c r="BJ60" s="132">
        <v>16664.206385703059</v>
      </c>
      <c r="BK60" s="132">
        <v>2601.8287051239026</v>
      </c>
      <c r="BL60" s="132">
        <v>9020.8670486005212</v>
      </c>
      <c r="BM60" s="132">
        <v>872.93372554613893</v>
      </c>
      <c r="BN60" s="132">
        <v>110.63583460863556</v>
      </c>
      <c r="BO60" s="132">
        <v>397.75684114895216</v>
      </c>
      <c r="BP60" s="132">
        <v>676.67924487402445</v>
      </c>
      <c r="BQ60" s="132">
        <v>1954.7338570586835</v>
      </c>
      <c r="BR60" s="132">
        <v>5296.2500527042175</v>
      </c>
      <c r="BS60" s="133">
        <v>0</v>
      </c>
      <c r="BT60" s="213">
        <v>398434.4724253231</v>
      </c>
      <c r="BU60" s="390">
        <v>209782.02193905733</v>
      </c>
      <c r="BV60" s="390">
        <v>0</v>
      </c>
      <c r="BW60" s="390">
        <v>0</v>
      </c>
      <c r="BX60" s="213">
        <v>209782.02193905733</v>
      </c>
      <c r="BY60" s="390">
        <v>0</v>
      </c>
      <c r="BZ60" s="390">
        <v>0</v>
      </c>
      <c r="CA60" s="390">
        <v>0</v>
      </c>
      <c r="CB60" s="390">
        <v>88266.257676747817</v>
      </c>
      <c r="CC60" s="385">
        <v>298048.27961580514</v>
      </c>
      <c r="CD60" s="220">
        <v>696482.75204112823</v>
      </c>
    </row>
    <row r="61" spans="2:82" s="37" customFormat="1" ht="13.5" customHeight="1" x14ac:dyDescent="0.35">
      <c r="B61" s="118" t="s">
        <v>220</v>
      </c>
      <c r="C61" s="120" t="s">
        <v>276</v>
      </c>
      <c r="D61" s="76" t="s">
        <v>273</v>
      </c>
      <c r="E61" s="132">
        <v>5.1070610950932664</v>
      </c>
      <c r="F61" s="132">
        <v>0</v>
      </c>
      <c r="G61" s="132">
        <v>0</v>
      </c>
      <c r="H61" s="132">
        <v>0</v>
      </c>
      <c r="I61" s="132">
        <v>2532.7663958633702</v>
      </c>
      <c r="J61" s="132">
        <v>83797.667949983632</v>
      </c>
      <c r="K61" s="132">
        <v>14882.317086916821</v>
      </c>
      <c r="L61" s="132">
        <v>7976.8689579081693</v>
      </c>
      <c r="M61" s="132">
        <v>4104.1468713372678</v>
      </c>
      <c r="N61" s="132">
        <v>459.10449394513483</v>
      </c>
      <c r="O61" s="132">
        <v>4.8321342091186379</v>
      </c>
      <c r="P61" s="132">
        <v>260.60224320872572</v>
      </c>
      <c r="Q61" s="132">
        <v>94.247706758863188</v>
      </c>
      <c r="R61" s="132">
        <v>1190.6161070816256</v>
      </c>
      <c r="S61" s="132">
        <v>415.22194143829921</v>
      </c>
      <c r="T61" s="132">
        <v>892.9328890870504</v>
      </c>
      <c r="U61" s="132">
        <v>0</v>
      </c>
      <c r="V61" s="132">
        <v>866.03573979440966</v>
      </c>
      <c r="W61" s="132">
        <v>0</v>
      </c>
      <c r="X61" s="132">
        <v>0</v>
      </c>
      <c r="Y61" s="132">
        <v>0</v>
      </c>
      <c r="Z61" s="132">
        <v>0</v>
      </c>
      <c r="AA61" s="132">
        <v>0.28383300821855845</v>
      </c>
      <c r="AB61" s="132">
        <v>0</v>
      </c>
      <c r="AC61" s="132">
        <v>0</v>
      </c>
      <c r="AD61" s="132">
        <v>1154.8792838169359</v>
      </c>
      <c r="AE61" s="132">
        <v>27.425166452457859</v>
      </c>
      <c r="AF61" s="132">
        <v>1390.9711898471003</v>
      </c>
      <c r="AG61" s="132">
        <v>7261.1320109474245</v>
      </c>
      <c r="AH61" s="132">
        <v>127.76252093678642</v>
      </c>
      <c r="AI61" s="132">
        <v>0</v>
      </c>
      <c r="AJ61" s="132">
        <v>27224.310610776494</v>
      </c>
      <c r="AK61" s="132">
        <v>2400.3654410607037</v>
      </c>
      <c r="AL61" s="132">
        <v>0</v>
      </c>
      <c r="AM61" s="132">
        <v>492025.69826662965</v>
      </c>
      <c r="AN61" s="132">
        <v>29398.9409827001</v>
      </c>
      <c r="AO61" s="132">
        <v>40351.872142379398</v>
      </c>
      <c r="AP61" s="132">
        <v>97080.754875704064</v>
      </c>
      <c r="AQ61" s="132">
        <v>99936.500951419366</v>
      </c>
      <c r="AR61" s="132">
        <v>10131.09954994886</v>
      </c>
      <c r="AS61" s="132">
        <v>2162.7306824355837</v>
      </c>
      <c r="AT61" s="132">
        <v>53705.952326038911</v>
      </c>
      <c r="AU61" s="132">
        <v>677.27132180410911</v>
      </c>
      <c r="AV61" s="132">
        <v>1093.0502590433732</v>
      </c>
      <c r="AW61" s="132">
        <v>596.61758699513609</v>
      </c>
      <c r="AX61" s="132">
        <v>146.47093257529087</v>
      </c>
      <c r="AY61" s="132">
        <v>112.45178412775672</v>
      </c>
      <c r="AZ61" s="132">
        <v>71.872096402717489</v>
      </c>
      <c r="BA61" s="132">
        <v>30039.70901260955</v>
      </c>
      <c r="BB61" s="132">
        <v>5246.5441477539125</v>
      </c>
      <c r="BC61" s="132">
        <v>67123.277473362701</v>
      </c>
      <c r="BD61" s="132">
        <v>76772.528561632149</v>
      </c>
      <c r="BE61" s="132">
        <v>239385.56393266298</v>
      </c>
      <c r="BF61" s="132">
        <v>47494.968553235063</v>
      </c>
      <c r="BG61" s="132">
        <v>7472.6432706663927</v>
      </c>
      <c r="BH61" s="132">
        <v>0</v>
      </c>
      <c r="BI61" s="132">
        <v>0</v>
      </c>
      <c r="BJ61" s="132">
        <v>8029.0539110775562</v>
      </c>
      <c r="BK61" s="132">
        <v>21691.959638300505</v>
      </c>
      <c r="BL61" s="132">
        <v>28049.731544921888</v>
      </c>
      <c r="BM61" s="132">
        <v>5332.3613193998035</v>
      </c>
      <c r="BN61" s="132">
        <v>0</v>
      </c>
      <c r="BO61" s="132">
        <v>0</v>
      </c>
      <c r="BP61" s="132">
        <v>0</v>
      </c>
      <c r="BQ61" s="132">
        <v>0</v>
      </c>
      <c r="BR61" s="132">
        <v>0</v>
      </c>
      <c r="BS61" s="133">
        <v>0</v>
      </c>
      <c r="BT61" s="213">
        <v>1521199.2227593008</v>
      </c>
      <c r="BU61" s="390">
        <v>27388.127028704323</v>
      </c>
      <c r="BV61" s="390">
        <v>0</v>
      </c>
      <c r="BW61" s="390">
        <v>0</v>
      </c>
      <c r="BX61" s="213">
        <v>27388.127028704323</v>
      </c>
      <c r="BY61" s="390">
        <v>0</v>
      </c>
      <c r="BZ61" s="390">
        <v>0</v>
      </c>
      <c r="CA61" s="390">
        <v>0</v>
      </c>
      <c r="CB61" s="390">
        <v>0</v>
      </c>
      <c r="CC61" s="385">
        <v>27388.127028704323</v>
      </c>
      <c r="CD61" s="220">
        <v>1548587.3497880052</v>
      </c>
    </row>
    <row r="62" spans="2:82" s="37" customFormat="1" ht="13.5" customHeight="1" x14ac:dyDescent="0.35">
      <c r="B62" s="118" t="s">
        <v>221</v>
      </c>
      <c r="C62" s="120" t="s">
        <v>277</v>
      </c>
      <c r="D62" s="109" t="s">
        <v>300</v>
      </c>
      <c r="E62" s="132">
        <v>625.65556987750563</v>
      </c>
      <c r="F62" s="132">
        <v>7886.1828329333985</v>
      </c>
      <c r="G62" s="132">
        <v>6300.4633649529133</v>
      </c>
      <c r="H62" s="132">
        <v>0</v>
      </c>
      <c r="I62" s="132">
        <v>0</v>
      </c>
      <c r="J62" s="132">
        <v>11118.95207471848</v>
      </c>
      <c r="K62" s="132">
        <v>10231.362819263724</v>
      </c>
      <c r="L62" s="132">
        <v>2910.9126993930536</v>
      </c>
      <c r="M62" s="132">
        <v>2768.5758516807123</v>
      </c>
      <c r="N62" s="132">
        <v>3587.3890716656324</v>
      </c>
      <c r="O62" s="132">
        <v>21.777603981797817</v>
      </c>
      <c r="P62" s="132">
        <v>1174.3698547436409</v>
      </c>
      <c r="Q62" s="132">
        <v>376.55622559006696</v>
      </c>
      <c r="R62" s="132">
        <v>249.03573320182045</v>
      </c>
      <c r="S62" s="132">
        <v>1603.1874242840533</v>
      </c>
      <c r="T62" s="132">
        <v>2588.4722292351867</v>
      </c>
      <c r="U62" s="132">
        <v>50.162431188942087</v>
      </c>
      <c r="V62" s="132">
        <v>3847.0157716434546</v>
      </c>
      <c r="W62" s="132">
        <v>521.5286989127062</v>
      </c>
      <c r="X62" s="132">
        <v>1045.3544486570563</v>
      </c>
      <c r="Y62" s="132">
        <v>5196.5351969655903</v>
      </c>
      <c r="Z62" s="132">
        <v>288.34849851850925</v>
      </c>
      <c r="AA62" s="132">
        <v>1248.30476091174</v>
      </c>
      <c r="AB62" s="132">
        <v>0</v>
      </c>
      <c r="AC62" s="132">
        <v>0</v>
      </c>
      <c r="AD62" s="132">
        <v>1335.2534299806218</v>
      </c>
      <c r="AE62" s="132">
        <v>0</v>
      </c>
      <c r="AF62" s="132">
        <v>0</v>
      </c>
      <c r="AG62" s="132">
        <v>32462.904946710802</v>
      </c>
      <c r="AH62" s="132">
        <v>317.44280266723945</v>
      </c>
      <c r="AI62" s="132">
        <v>5581.9170246095127</v>
      </c>
      <c r="AJ62" s="132">
        <v>29442.089586558926</v>
      </c>
      <c r="AK62" s="132">
        <v>3890.5411390132722</v>
      </c>
      <c r="AL62" s="132">
        <v>2282.5131473005144</v>
      </c>
      <c r="AM62" s="132">
        <v>508344.76942551247</v>
      </c>
      <c r="AN62" s="132">
        <v>50846.639290725499</v>
      </c>
      <c r="AO62" s="132">
        <v>241039.30696394225</v>
      </c>
      <c r="AP62" s="132">
        <v>287202.18199805892</v>
      </c>
      <c r="AQ62" s="132">
        <v>100637.3676514874</v>
      </c>
      <c r="AR62" s="132">
        <v>870.37634252091493</v>
      </c>
      <c r="AS62" s="132">
        <v>301.19338286423476</v>
      </c>
      <c r="AT62" s="132">
        <v>50976.939265584711</v>
      </c>
      <c r="AU62" s="132">
        <v>4074.3614440417596</v>
      </c>
      <c r="AV62" s="132">
        <v>13204.676975991795</v>
      </c>
      <c r="AW62" s="132">
        <v>2403.6821257312454</v>
      </c>
      <c r="AX62" s="132">
        <v>2138.1230226594066</v>
      </c>
      <c r="AY62" s="132">
        <v>0</v>
      </c>
      <c r="AZ62" s="132">
        <v>0</v>
      </c>
      <c r="BA62" s="132">
        <v>28253.694254806651</v>
      </c>
      <c r="BB62" s="132">
        <v>33842.890403947647</v>
      </c>
      <c r="BC62" s="132">
        <v>107957.70335493998</v>
      </c>
      <c r="BD62" s="132">
        <v>7662.2976220054325</v>
      </c>
      <c r="BE62" s="132">
        <v>13948.214856776305</v>
      </c>
      <c r="BF62" s="132">
        <v>0</v>
      </c>
      <c r="BG62" s="132">
        <v>32047.683539660382</v>
      </c>
      <c r="BH62" s="132">
        <v>7699.7199242442148</v>
      </c>
      <c r="BI62" s="132">
        <v>39041.234924477823</v>
      </c>
      <c r="BJ62" s="132">
        <v>163063.6386396731</v>
      </c>
      <c r="BK62" s="132">
        <v>33567.08112084958</v>
      </c>
      <c r="BL62" s="132">
        <v>66149.067168943802</v>
      </c>
      <c r="BM62" s="132">
        <v>12463.6662641943</v>
      </c>
      <c r="BN62" s="132">
        <v>1047.0547681293001</v>
      </c>
      <c r="BO62" s="132">
        <v>4395.8646689497982</v>
      </c>
      <c r="BP62" s="132">
        <v>19721.812936513274</v>
      </c>
      <c r="BQ62" s="132">
        <v>17604.194969556</v>
      </c>
      <c r="BR62" s="132">
        <v>28717.010153255698</v>
      </c>
      <c r="BS62" s="133">
        <v>0</v>
      </c>
      <c r="BT62" s="213">
        <v>2018175.2526992047</v>
      </c>
      <c r="BU62" s="390">
        <v>2602497.9273864487</v>
      </c>
      <c r="BV62" s="390">
        <v>0</v>
      </c>
      <c r="BW62" s="390">
        <v>0</v>
      </c>
      <c r="BX62" s="213">
        <v>2602497.9273864487</v>
      </c>
      <c r="BY62" s="390">
        <v>0</v>
      </c>
      <c r="BZ62" s="390">
        <v>0</v>
      </c>
      <c r="CA62" s="390">
        <v>0</v>
      </c>
      <c r="CB62" s="390">
        <v>0</v>
      </c>
      <c r="CC62" s="385">
        <v>2602497.9273864487</v>
      </c>
      <c r="CD62" s="220">
        <v>4620673.1800856534</v>
      </c>
    </row>
    <row r="63" spans="2:82" s="37" customFormat="1" ht="13.5" customHeight="1" x14ac:dyDescent="0.35">
      <c r="B63" s="118" t="s">
        <v>222</v>
      </c>
      <c r="C63" s="120" t="s">
        <v>288</v>
      </c>
      <c r="D63" s="111" t="s">
        <v>289</v>
      </c>
      <c r="E63" s="132">
        <v>28042.706939541105</v>
      </c>
      <c r="F63" s="132">
        <v>3919.3748579104872</v>
      </c>
      <c r="G63" s="132">
        <v>104.46407435195088</v>
      </c>
      <c r="H63" s="132">
        <v>3.0855430127619021</v>
      </c>
      <c r="I63" s="132">
        <v>173.85111632708794</v>
      </c>
      <c r="J63" s="132">
        <v>17187.414485825073</v>
      </c>
      <c r="K63" s="132">
        <v>2652.1074821713346</v>
      </c>
      <c r="L63" s="132">
        <v>4508.8910908795287</v>
      </c>
      <c r="M63" s="132">
        <v>12646.459543210485</v>
      </c>
      <c r="N63" s="132">
        <v>165.58266185181935</v>
      </c>
      <c r="O63" s="132">
        <v>1.0196311697331795</v>
      </c>
      <c r="P63" s="132">
        <v>54.97480797636775</v>
      </c>
      <c r="Q63" s="132">
        <v>28.656299654081852</v>
      </c>
      <c r="R63" s="132">
        <v>114.40861885396173</v>
      </c>
      <c r="S63" s="132">
        <v>37.906849651851687</v>
      </c>
      <c r="T63" s="132">
        <v>221.35684611555834</v>
      </c>
      <c r="U63" s="132">
        <v>325.08058060718145</v>
      </c>
      <c r="V63" s="132">
        <v>1522.1652643715818</v>
      </c>
      <c r="W63" s="132">
        <v>210.24662512086465</v>
      </c>
      <c r="X63" s="132">
        <v>119.33833966327769</v>
      </c>
      <c r="Y63" s="132">
        <v>2086.4457501730194</v>
      </c>
      <c r="Z63" s="132">
        <v>38.465718381855837</v>
      </c>
      <c r="AA63" s="132">
        <v>273.23730523765892</v>
      </c>
      <c r="AB63" s="132">
        <v>3.7496695988888975</v>
      </c>
      <c r="AC63" s="132">
        <v>214.24956392433847</v>
      </c>
      <c r="AD63" s="132">
        <v>150.10091245517722</v>
      </c>
      <c r="AE63" s="132">
        <v>7.9839229455521501</v>
      </c>
      <c r="AF63" s="132">
        <v>578.92622681127853</v>
      </c>
      <c r="AG63" s="132">
        <v>3458.899348784244</v>
      </c>
      <c r="AH63" s="132">
        <v>14.707388431301355</v>
      </c>
      <c r="AI63" s="132">
        <v>736.84320639898669</v>
      </c>
      <c r="AJ63" s="132">
        <v>9390.2955870598944</v>
      </c>
      <c r="AK63" s="132">
        <v>829.0413533000343</v>
      </c>
      <c r="AL63" s="132">
        <v>139.3431946389934</v>
      </c>
      <c r="AM63" s="132">
        <v>112858.83603283719</v>
      </c>
      <c r="AN63" s="132">
        <v>103892.07939352471</v>
      </c>
      <c r="AO63" s="132">
        <v>233448.40827729765</v>
      </c>
      <c r="AP63" s="132">
        <v>213157.27028953473</v>
      </c>
      <c r="AQ63" s="132">
        <v>11452.246756200662</v>
      </c>
      <c r="AR63" s="132">
        <v>76.451200798192374</v>
      </c>
      <c r="AS63" s="132">
        <v>638.49944528029141</v>
      </c>
      <c r="AT63" s="132">
        <v>13053.002129109018</v>
      </c>
      <c r="AU63" s="132">
        <v>134.33968358403601</v>
      </c>
      <c r="AV63" s="132">
        <v>619.26715408840732</v>
      </c>
      <c r="AW63" s="132">
        <v>152.07682330571018</v>
      </c>
      <c r="AX63" s="132">
        <v>6.974764635376034</v>
      </c>
      <c r="AY63" s="132">
        <v>1479.9578831856866</v>
      </c>
      <c r="AZ63" s="132">
        <v>945.92092637654628</v>
      </c>
      <c r="BA63" s="132">
        <v>71357.291743712485</v>
      </c>
      <c r="BB63" s="132">
        <v>6229.228375697543</v>
      </c>
      <c r="BC63" s="132">
        <v>35660.732045142999</v>
      </c>
      <c r="BD63" s="132">
        <v>11660.186954021487</v>
      </c>
      <c r="BE63" s="132">
        <v>923.5012746947931</v>
      </c>
      <c r="BF63" s="132">
        <v>16876.105191770344</v>
      </c>
      <c r="BG63" s="132">
        <v>47524.939144339434</v>
      </c>
      <c r="BH63" s="132">
        <v>1020.1851332898191</v>
      </c>
      <c r="BI63" s="132">
        <v>4572.4158545146429</v>
      </c>
      <c r="BJ63" s="132">
        <v>61141.339308653616</v>
      </c>
      <c r="BK63" s="132">
        <v>101574.25889553424</v>
      </c>
      <c r="BL63" s="132">
        <v>4742.7085939768567</v>
      </c>
      <c r="BM63" s="132">
        <v>4287.244220203901</v>
      </c>
      <c r="BN63" s="132">
        <v>2741.8267800170602</v>
      </c>
      <c r="BO63" s="132">
        <v>1866.1385325738054</v>
      </c>
      <c r="BP63" s="132">
        <v>1709.0575607447615</v>
      </c>
      <c r="BQ63" s="132">
        <v>320.43413601989727</v>
      </c>
      <c r="BR63" s="132">
        <v>3227.9605334826483</v>
      </c>
      <c r="BS63" s="133">
        <v>0</v>
      </c>
      <c r="BT63" s="213">
        <v>1159312.2658445556</v>
      </c>
      <c r="BU63" s="390">
        <v>33501.416994199266</v>
      </c>
      <c r="BV63" s="390">
        <v>0</v>
      </c>
      <c r="BW63" s="390">
        <v>108.78668659099813</v>
      </c>
      <c r="BX63" s="213">
        <v>33610.203680790262</v>
      </c>
      <c r="BY63" s="390">
        <v>14504.580731839387</v>
      </c>
      <c r="BZ63" s="390">
        <v>0</v>
      </c>
      <c r="CA63" s="390">
        <v>0</v>
      </c>
      <c r="CB63" s="390">
        <v>49.292135545520999</v>
      </c>
      <c r="CC63" s="385">
        <v>48164.076548175166</v>
      </c>
      <c r="CD63" s="220">
        <v>1207476.3423927308</v>
      </c>
    </row>
    <row r="64" spans="2:82" s="37" customFormat="1" ht="13.5" customHeight="1" x14ac:dyDescent="0.35">
      <c r="B64" s="118" t="s">
        <v>223</v>
      </c>
      <c r="C64" s="120" t="s">
        <v>280</v>
      </c>
      <c r="D64" s="76" t="s">
        <v>278</v>
      </c>
      <c r="E64" s="132">
        <v>1656.9763387657447</v>
      </c>
      <c r="F64" s="132">
        <v>214.61821585065223</v>
      </c>
      <c r="G64" s="132">
        <v>20.985136717360668</v>
      </c>
      <c r="H64" s="132">
        <v>0</v>
      </c>
      <c r="I64" s="132">
        <v>824.35095742002238</v>
      </c>
      <c r="J64" s="132">
        <v>3192.51873553314</v>
      </c>
      <c r="K64" s="132">
        <v>3109.9460790228868</v>
      </c>
      <c r="L64" s="132">
        <v>404.41945796104199</v>
      </c>
      <c r="M64" s="132">
        <v>120.83451746260192</v>
      </c>
      <c r="N64" s="132">
        <v>260.58865327567253</v>
      </c>
      <c r="O64" s="132">
        <v>3.832115347325439</v>
      </c>
      <c r="P64" s="132">
        <v>206.53230962232539</v>
      </c>
      <c r="Q64" s="132">
        <v>0.14863255785724652</v>
      </c>
      <c r="R64" s="132">
        <v>139.52774743346887</v>
      </c>
      <c r="S64" s="132">
        <v>281.93112541273655</v>
      </c>
      <c r="T64" s="132">
        <v>483.6710504065436</v>
      </c>
      <c r="U64" s="132">
        <v>0</v>
      </c>
      <c r="V64" s="132">
        <v>225.06303663477578</v>
      </c>
      <c r="W64" s="132">
        <v>15.907229696214918</v>
      </c>
      <c r="X64" s="132">
        <v>37.24186785399371</v>
      </c>
      <c r="Y64" s="132">
        <v>834.57246841335814</v>
      </c>
      <c r="Z64" s="132">
        <v>5.7162890486787763</v>
      </c>
      <c r="AA64" s="132">
        <v>40.602761879675747</v>
      </c>
      <c r="AB64" s="132">
        <v>6.162926668959674</v>
      </c>
      <c r="AC64" s="132">
        <v>98.841446155127798</v>
      </c>
      <c r="AD64" s="132">
        <v>77.347210226516523</v>
      </c>
      <c r="AE64" s="132">
        <v>4.1347493389631156</v>
      </c>
      <c r="AF64" s="132">
        <v>2121.4401778991769</v>
      </c>
      <c r="AG64" s="132">
        <v>7027.0718235542381</v>
      </c>
      <c r="AH64" s="132">
        <v>22.606773631347991</v>
      </c>
      <c r="AI64" s="132">
        <v>10706.036562244784</v>
      </c>
      <c r="AJ64" s="132">
        <v>17419.236309243533</v>
      </c>
      <c r="AK64" s="132">
        <v>2622.0340086137162</v>
      </c>
      <c r="AL64" s="132">
        <v>210.93593215135101</v>
      </c>
      <c r="AM64" s="132">
        <v>45427.011257574799</v>
      </c>
      <c r="AN64" s="132">
        <v>2712.2575631995674</v>
      </c>
      <c r="AO64" s="132">
        <v>11837.441233255551</v>
      </c>
      <c r="AP64" s="132">
        <v>12805.115960952398</v>
      </c>
      <c r="AQ64" s="132">
        <v>413076.09841674106</v>
      </c>
      <c r="AR64" s="132">
        <v>163.77157823814306</v>
      </c>
      <c r="AS64" s="132">
        <v>31106.577296834261</v>
      </c>
      <c r="AT64" s="132">
        <v>18381.861397598303</v>
      </c>
      <c r="AU64" s="132">
        <v>25.151567948312383</v>
      </c>
      <c r="AV64" s="132">
        <v>907.32754203410889</v>
      </c>
      <c r="AW64" s="132">
        <v>495.38582961727366</v>
      </c>
      <c r="AX64" s="132">
        <v>578.41675084806457</v>
      </c>
      <c r="AY64" s="132">
        <v>5432.3081682233587</v>
      </c>
      <c r="AZ64" s="132">
        <v>3472.2143571180081</v>
      </c>
      <c r="BA64" s="132">
        <v>14670.058646709673</v>
      </c>
      <c r="BB64" s="132">
        <v>438.97929167659686</v>
      </c>
      <c r="BC64" s="132">
        <v>1238.7073199642439</v>
      </c>
      <c r="BD64" s="132">
        <v>408.05573588084599</v>
      </c>
      <c r="BE64" s="132">
        <v>151.16476081792388</v>
      </c>
      <c r="BF64" s="132">
        <v>259.93439819226103</v>
      </c>
      <c r="BG64" s="132">
        <v>26924.732296483555</v>
      </c>
      <c r="BH64" s="132">
        <v>0</v>
      </c>
      <c r="BI64" s="132">
        <v>5514.7304098403656</v>
      </c>
      <c r="BJ64" s="132">
        <v>761.2251007107584</v>
      </c>
      <c r="BK64" s="132">
        <v>3891.0506217139591</v>
      </c>
      <c r="BL64" s="132">
        <v>7159.372546237475</v>
      </c>
      <c r="BM64" s="132">
        <v>58.867852811744811</v>
      </c>
      <c r="BN64" s="132">
        <v>84.671649279355165</v>
      </c>
      <c r="BO64" s="132">
        <v>5.1847422789808251</v>
      </c>
      <c r="BP64" s="132">
        <v>167.98176953847698</v>
      </c>
      <c r="BQ64" s="132">
        <v>0</v>
      </c>
      <c r="BR64" s="132">
        <v>0</v>
      </c>
      <c r="BS64" s="133">
        <v>0</v>
      </c>
      <c r="BT64" s="213">
        <v>660551.48870836268</v>
      </c>
      <c r="BU64" s="390">
        <v>0</v>
      </c>
      <c r="BV64" s="390">
        <v>0</v>
      </c>
      <c r="BW64" s="390">
        <v>0</v>
      </c>
      <c r="BX64" s="213">
        <v>0</v>
      </c>
      <c r="BY64" s="390">
        <v>0</v>
      </c>
      <c r="BZ64" s="390">
        <v>0</v>
      </c>
      <c r="CA64" s="390">
        <v>0</v>
      </c>
      <c r="CB64" s="390">
        <v>0</v>
      </c>
      <c r="CC64" s="385">
        <v>0</v>
      </c>
      <c r="CD64" s="220">
        <v>660551.48870836268</v>
      </c>
    </row>
    <row r="65" spans="2:82" s="37" customFormat="1" ht="13.5" customHeight="1" x14ac:dyDescent="0.35">
      <c r="B65" s="118" t="s">
        <v>224</v>
      </c>
      <c r="C65" s="120" t="s">
        <v>281</v>
      </c>
      <c r="D65" s="76" t="s">
        <v>279</v>
      </c>
      <c r="E65" s="132">
        <v>15160.636315648366</v>
      </c>
      <c r="F65" s="132">
        <v>24690.318502613787</v>
      </c>
      <c r="G65" s="132">
        <v>16836.260302698927</v>
      </c>
      <c r="H65" s="132">
        <v>0</v>
      </c>
      <c r="I65" s="132">
        <v>0</v>
      </c>
      <c r="J65" s="132">
        <v>0</v>
      </c>
      <c r="K65" s="132">
        <v>0</v>
      </c>
      <c r="L65" s="132">
        <v>1.5687640969525456</v>
      </c>
      <c r="M65" s="132">
        <v>2707.9993125838378</v>
      </c>
      <c r="N65" s="132">
        <v>4610.6769944321859</v>
      </c>
      <c r="O65" s="132">
        <v>12.83112816023977</v>
      </c>
      <c r="P65" s="132">
        <v>691.4086098414233</v>
      </c>
      <c r="Q65" s="132">
        <v>0</v>
      </c>
      <c r="R65" s="132">
        <v>0</v>
      </c>
      <c r="S65" s="132">
        <v>0</v>
      </c>
      <c r="T65" s="132">
        <v>0</v>
      </c>
      <c r="U65" s="132">
        <v>0</v>
      </c>
      <c r="V65" s="132">
        <v>0</v>
      </c>
      <c r="W65" s="132">
        <v>0</v>
      </c>
      <c r="X65" s="132">
        <v>0</v>
      </c>
      <c r="Y65" s="132">
        <v>0</v>
      </c>
      <c r="Z65" s="132">
        <v>0</v>
      </c>
      <c r="AA65" s="132">
        <v>0</v>
      </c>
      <c r="AB65" s="132">
        <v>0</v>
      </c>
      <c r="AC65" s="132">
        <v>0</v>
      </c>
      <c r="AD65" s="132">
        <v>0</v>
      </c>
      <c r="AE65" s="132">
        <v>0</v>
      </c>
      <c r="AF65" s="132">
        <v>0</v>
      </c>
      <c r="AG65" s="132">
        <v>18197.509965910958</v>
      </c>
      <c r="AH65" s="132">
        <v>0</v>
      </c>
      <c r="AI65" s="132">
        <v>0</v>
      </c>
      <c r="AJ65" s="132">
        <v>40480.913258677298</v>
      </c>
      <c r="AK65" s="132">
        <v>0</v>
      </c>
      <c r="AL65" s="132">
        <v>0</v>
      </c>
      <c r="AM65" s="132">
        <v>266397.20791993989</v>
      </c>
      <c r="AN65" s="132">
        <v>0</v>
      </c>
      <c r="AO65" s="132">
        <v>35917.717120701258</v>
      </c>
      <c r="AP65" s="132">
        <v>0</v>
      </c>
      <c r="AQ65" s="132">
        <v>367204.78142664855</v>
      </c>
      <c r="AR65" s="132">
        <v>1158.1885084840142</v>
      </c>
      <c r="AS65" s="132">
        <v>20936.522286313491</v>
      </c>
      <c r="AT65" s="132">
        <v>18638.340590610242</v>
      </c>
      <c r="AU65" s="132">
        <v>7155.0766783287318</v>
      </c>
      <c r="AV65" s="132">
        <v>39748.592171611912</v>
      </c>
      <c r="AW65" s="132">
        <v>232.61688464554359</v>
      </c>
      <c r="AX65" s="132">
        <v>592.2935825468096</v>
      </c>
      <c r="AY65" s="132">
        <v>0</v>
      </c>
      <c r="AZ65" s="132">
        <v>0</v>
      </c>
      <c r="BA65" s="132">
        <v>16235.570840025999</v>
      </c>
      <c r="BB65" s="132">
        <v>29441.187592724884</v>
      </c>
      <c r="BC65" s="132">
        <v>28836.060242904678</v>
      </c>
      <c r="BD65" s="132">
        <v>6308.5979656879144</v>
      </c>
      <c r="BE65" s="132">
        <v>8095.1703966039049</v>
      </c>
      <c r="BF65" s="132">
        <v>6240.1244685059664</v>
      </c>
      <c r="BG65" s="132">
        <v>17447.194346551005</v>
      </c>
      <c r="BH65" s="132">
        <v>10157.47184534338</v>
      </c>
      <c r="BI65" s="132">
        <v>0</v>
      </c>
      <c r="BJ65" s="132">
        <v>34928.527915799146</v>
      </c>
      <c r="BK65" s="132">
        <v>417589.67292123317</v>
      </c>
      <c r="BL65" s="132">
        <v>200296.8881020796</v>
      </c>
      <c r="BM65" s="132">
        <v>33597.49866411624</v>
      </c>
      <c r="BN65" s="132">
        <v>2704.7425354293182</v>
      </c>
      <c r="BO65" s="132">
        <v>33992.239534083317</v>
      </c>
      <c r="BP65" s="132">
        <v>32594.941427268579</v>
      </c>
      <c r="BQ65" s="132">
        <v>3760.223783537042</v>
      </c>
      <c r="BR65" s="132">
        <v>22094.31747925841</v>
      </c>
      <c r="BS65" s="133">
        <v>0</v>
      </c>
      <c r="BT65" s="213">
        <v>1785691.8903856468</v>
      </c>
      <c r="BU65" s="390">
        <v>452483.36521242117</v>
      </c>
      <c r="BV65" s="390">
        <v>0</v>
      </c>
      <c r="BW65" s="390">
        <v>0</v>
      </c>
      <c r="BX65" s="213">
        <v>452483.36521242117</v>
      </c>
      <c r="BY65" s="390">
        <v>0</v>
      </c>
      <c r="BZ65" s="390">
        <v>0</v>
      </c>
      <c r="CA65" s="390">
        <v>0</v>
      </c>
      <c r="CB65" s="390">
        <v>0</v>
      </c>
      <c r="CC65" s="385">
        <v>452483.36521242117</v>
      </c>
      <c r="CD65" s="220">
        <v>2238175.2555980682</v>
      </c>
    </row>
    <row r="66" spans="2:82" s="37" customFormat="1" ht="13.5" customHeight="1" x14ac:dyDescent="0.35">
      <c r="B66" s="118" t="s">
        <v>225</v>
      </c>
      <c r="C66" s="120" t="s">
        <v>282</v>
      </c>
      <c r="D66" s="113" t="s">
        <v>168</v>
      </c>
      <c r="E66" s="132">
        <v>41333.158501614191</v>
      </c>
      <c r="F66" s="132">
        <v>19538.387087817609</v>
      </c>
      <c r="G66" s="132">
        <v>563.73118234977869</v>
      </c>
      <c r="H66" s="132">
        <v>11.127031599802869</v>
      </c>
      <c r="I66" s="132">
        <v>218.84662082788407</v>
      </c>
      <c r="J66" s="132">
        <v>55652.623482152063</v>
      </c>
      <c r="K66" s="132">
        <v>31794.544811254345</v>
      </c>
      <c r="L66" s="132">
        <v>172376.03387166205</v>
      </c>
      <c r="M66" s="132">
        <v>97379.403025587744</v>
      </c>
      <c r="N66" s="132">
        <v>15429.586728583849</v>
      </c>
      <c r="O66" s="132">
        <v>122.26183548326298</v>
      </c>
      <c r="P66" s="132">
        <v>6590.0546839775234</v>
      </c>
      <c r="Q66" s="132">
        <v>1901.2774446834933</v>
      </c>
      <c r="R66" s="132">
        <v>25199.037325750523</v>
      </c>
      <c r="S66" s="132">
        <v>4247.1866975602334</v>
      </c>
      <c r="T66" s="132">
        <v>15436.106043547914</v>
      </c>
      <c r="U66" s="132">
        <v>911.95307265691577</v>
      </c>
      <c r="V66" s="132">
        <v>1246.9267752896205</v>
      </c>
      <c r="W66" s="132">
        <v>474.97910959392811</v>
      </c>
      <c r="X66" s="132">
        <v>3613.4936216121555</v>
      </c>
      <c r="Y66" s="132">
        <v>165538.50269119954</v>
      </c>
      <c r="Z66" s="132">
        <v>2990.9114167716461</v>
      </c>
      <c r="AA66" s="132">
        <v>0</v>
      </c>
      <c r="AB66" s="132">
        <v>95.475058177207814</v>
      </c>
      <c r="AC66" s="132">
        <v>10.633625020199057</v>
      </c>
      <c r="AD66" s="132">
        <v>4811.041371134691</v>
      </c>
      <c r="AE66" s="132">
        <v>487.93109884328874</v>
      </c>
      <c r="AF66" s="132">
        <v>3575.1066371736224</v>
      </c>
      <c r="AG66" s="132">
        <v>32588.09825509652</v>
      </c>
      <c r="AH66" s="132">
        <v>1353.7664852208959</v>
      </c>
      <c r="AI66" s="132">
        <v>24880.545946859009</v>
      </c>
      <c r="AJ66" s="132">
        <v>62008.912421883033</v>
      </c>
      <c r="AK66" s="132">
        <v>11543.12390098833</v>
      </c>
      <c r="AL66" s="132">
        <v>2756.8796561179497</v>
      </c>
      <c r="AM66" s="132">
        <v>1086810.6704460599</v>
      </c>
      <c r="AN66" s="132">
        <v>15947.29859069423</v>
      </c>
      <c r="AO66" s="132">
        <v>45618.192255438124</v>
      </c>
      <c r="AP66" s="132">
        <v>75122.647715387458</v>
      </c>
      <c r="AQ66" s="132">
        <v>7458.2019386523289</v>
      </c>
      <c r="AR66" s="132">
        <v>49.3645342701288</v>
      </c>
      <c r="AS66" s="132">
        <v>755.40133988144237</v>
      </c>
      <c r="AT66" s="132">
        <v>72207.283577904673</v>
      </c>
      <c r="AU66" s="132">
        <v>780.55479132926575</v>
      </c>
      <c r="AV66" s="132">
        <v>1264.9910643703713</v>
      </c>
      <c r="AW66" s="132">
        <v>166.91893304128931</v>
      </c>
      <c r="AX66" s="132">
        <v>158.4475670442051</v>
      </c>
      <c r="AY66" s="132">
        <v>10.908182963499712</v>
      </c>
      <c r="AZ66" s="132">
        <v>6.972199496627649</v>
      </c>
      <c r="BA66" s="132">
        <v>10694.570105670531</v>
      </c>
      <c r="BB66" s="132">
        <v>929.40102684467774</v>
      </c>
      <c r="BC66" s="132">
        <v>9275.2542530445426</v>
      </c>
      <c r="BD66" s="132">
        <v>513.81328105387865</v>
      </c>
      <c r="BE66" s="132">
        <v>407.31651267522705</v>
      </c>
      <c r="BF66" s="132">
        <v>8088.8442944260742</v>
      </c>
      <c r="BG66" s="132">
        <v>12115.483021710405</v>
      </c>
      <c r="BH66" s="132">
        <v>3103.9636847332745</v>
      </c>
      <c r="BI66" s="132">
        <v>3175.1918180594689</v>
      </c>
      <c r="BJ66" s="132">
        <v>0</v>
      </c>
      <c r="BK66" s="132">
        <v>83129.281197477685</v>
      </c>
      <c r="BL66" s="132">
        <v>21934.591479299372</v>
      </c>
      <c r="BM66" s="132">
        <v>4426.4346037164069</v>
      </c>
      <c r="BN66" s="132">
        <v>2996.5942176593494</v>
      </c>
      <c r="BO66" s="132">
        <v>4378.0212754134345</v>
      </c>
      <c r="BP66" s="132">
        <v>982.49611347012797</v>
      </c>
      <c r="BQ66" s="132">
        <v>752.66182702163576</v>
      </c>
      <c r="BR66" s="132">
        <v>5371.2531501635076</v>
      </c>
      <c r="BS66" s="133">
        <v>0</v>
      </c>
      <c r="BT66" s="213">
        <v>2285314.6725170645</v>
      </c>
      <c r="BU66" s="390">
        <v>247609.41298390742</v>
      </c>
      <c r="BV66" s="390">
        <v>0</v>
      </c>
      <c r="BW66" s="390">
        <v>0</v>
      </c>
      <c r="BX66" s="213">
        <v>247609.41298390742</v>
      </c>
      <c r="BY66" s="390">
        <v>0</v>
      </c>
      <c r="BZ66" s="390">
        <v>0</v>
      </c>
      <c r="CA66" s="390">
        <v>0</v>
      </c>
      <c r="CB66" s="390">
        <v>511306.65068614867</v>
      </c>
      <c r="CC66" s="385">
        <v>758916.06367005606</v>
      </c>
      <c r="CD66" s="220">
        <v>3044230.7361871204</v>
      </c>
    </row>
    <row r="67" spans="2:82" s="37" customFormat="1" ht="13.5" customHeight="1" x14ac:dyDescent="0.35">
      <c r="B67" s="118" t="s">
        <v>226</v>
      </c>
      <c r="C67" s="120" t="s">
        <v>283</v>
      </c>
      <c r="D67" s="76" t="s">
        <v>107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  <c r="K67" s="132">
        <v>0</v>
      </c>
      <c r="L67" s="132">
        <v>0</v>
      </c>
      <c r="M67" s="132">
        <v>0</v>
      </c>
      <c r="N67" s="132">
        <v>0</v>
      </c>
      <c r="O67" s="132">
        <v>0</v>
      </c>
      <c r="P67" s="132">
        <v>0</v>
      </c>
      <c r="Q67" s="132">
        <v>0</v>
      </c>
      <c r="R67" s="132">
        <v>0</v>
      </c>
      <c r="S67" s="132">
        <v>0</v>
      </c>
      <c r="T67" s="132">
        <v>0</v>
      </c>
      <c r="U67" s="132">
        <v>0</v>
      </c>
      <c r="V67" s="132">
        <v>0</v>
      </c>
      <c r="W67" s="132">
        <v>0</v>
      </c>
      <c r="X67" s="132">
        <v>0</v>
      </c>
      <c r="Y67" s="132">
        <v>0</v>
      </c>
      <c r="Z67" s="132">
        <v>0</v>
      </c>
      <c r="AA67" s="132">
        <v>0</v>
      </c>
      <c r="AB67" s="132">
        <v>0</v>
      </c>
      <c r="AC67" s="132">
        <v>0</v>
      </c>
      <c r="AD67" s="132">
        <v>0</v>
      </c>
      <c r="AE67" s="132">
        <v>0</v>
      </c>
      <c r="AF67" s="132">
        <v>0</v>
      </c>
      <c r="AG67" s="132">
        <v>0</v>
      </c>
      <c r="AH67" s="132">
        <v>0</v>
      </c>
      <c r="AI67" s="132">
        <v>0</v>
      </c>
      <c r="AJ67" s="132">
        <v>0</v>
      </c>
      <c r="AK67" s="132">
        <v>0</v>
      </c>
      <c r="AL67" s="132">
        <v>0</v>
      </c>
      <c r="AM67" s="132">
        <v>0</v>
      </c>
      <c r="AN67" s="132">
        <v>0</v>
      </c>
      <c r="AO67" s="132">
        <v>0</v>
      </c>
      <c r="AP67" s="132">
        <v>0</v>
      </c>
      <c r="AQ67" s="132">
        <v>0</v>
      </c>
      <c r="AR67" s="132">
        <v>0</v>
      </c>
      <c r="AS67" s="132">
        <v>0</v>
      </c>
      <c r="AT67" s="132">
        <v>0</v>
      </c>
      <c r="AU67" s="132">
        <v>0</v>
      </c>
      <c r="AV67" s="132">
        <v>0</v>
      </c>
      <c r="AW67" s="132">
        <v>0</v>
      </c>
      <c r="AX67" s="132">
        <v>0</v>
      </c>
      <c r="AY67" s="132">
        <v>0</v>
      </c>
      <c r="AZ67" s="132">
        <v>0</v>
      </c>
      <c r="BA67" s="132">
        <v>0</v>
      </c>
      <c r="BB67" s="132">
        <v>0</v>
      </c>
      <c r="BC67" s="132">
        <v>0</v>
      </c>
      <c r="BD67" s="132">
        <v>0</v>
      </c>
      <c r="BE67" s="132">
        <v>0</v>
      </c>
      <c r="BF67" s="132">
        <v>0</v>
      </c>
      <c r="BG67" s="132">
        <v>0</v>
      </c>
      <c r="BH67" s="132">
        <v>0</v>
      </c>
      <c r="BI67" s="132">
        <v>0</v>
      </c>
      <c r="BJ67" s="132">
        <v>0</v>
      </c>
      <c r="BK67" s="132">
        <v>707051.66828122549</v>
      </c>
      <c r="BL67" s="132">
        <v>0</v>
      </c>
      <c r="BM67" s="132">
        <v>0</v>
      </c>
      <c r="BN67" s="132">
        <v>0</v>
      </c>
      <c r="BO67" s="132">
        <v>0</v>
      </c>
      <c r="BP67" s="132">
        <v>0</v>
      </c>
      <c r="BQ67" s="132">
        <v>0</v>
      </c>
      <c r="BR67" s="132">
        <v>0</v>
      </c>
      <c r="BS67" s="133">
        <v>0</v>
      </c>
      <c r="BT67" s="213">
        <v>707051.66828122549</v>
      </c>
      <c r="BU67" s="390">
        <v>563381.41662713978</v>
      </c>
      <c r="BV67" s="390">
        <v>0</v>
      </c>
      <c r="BW67" s="390">
        <v>8379922.8191245198</v>
      </c>
      <c r="BX67" s="213">
        <v>8943304.2357516605</v>
      </c>
      <c r="BY67" s="390">
        <v>0</v>
      </c>
      <c r="BZ67" s="390">
        <v>0</v>
      </c>
      <c r="CA67" s="390">
        <v>0</v>
      </c>
      <c r="CB67" s="390">
        <v>10539.775708515566</v>
      </c>
      <c r="CC67" s="385">
        <v>8953844.0114601757</v>
      </c>
      <c r="CD67" s="220">
        <v>9660895.6797414012</v>
      </c>
    </row>
    <row r="68" spans="2:82" s="37" customFormat="1" ht="13.5" customHeight="1" x14ac:dyDescent="0.35">
      <c r="B68" s="118" t="s">
        <v>227</v>
      </c>
      <c r="C68" s="120" t="s">
        <v>284</v>
      </c>
      <c r="D68" s="76" t="s">
        <v>108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32">
        <v>0</v>
      </c>
      <c r="L68" s="132">
        <v>0</v>
      </c>
      <c r="M68" s="132">
        <v>0</v>
      </c>
      <c r="N68" s="132">
        <v>0</v>
      </c>
      <c r="O68" s="132">
        <v>0</v>
      </c>
      <c r="P68" s="132">
        <v>0</v>
      </c>
      <c r="Q68" s="132">
        <v>0</v>
      </c>
      <c r="R68" s="132">
        <v>0</v>
      </c>
      <c r="S68" s="132">
        <v>0</v>
      </c>
      <c r="T68" s="132">
        <v>0</v>
      </c>
      <c r="U68" s="132">
        <v>0</v>
      </c>
      <c r="V68" s="132">
        <v>0</v>
      </c>
      <c r="W68" s="132">
        <v>0</v>
      </c>
      <c r="X68" s="132">
        <v>0</v>
      </c>
      <c r="Y68" s="132">
        <v>0</v>
      </c>
      <c r="Z68" s="132">
        <v>0</v>
      </c>
      <c r="AA68" s="132">
        <v>0</v>
      </c>
      <c r="AB68" s="132">
        <v>0</v>
      </c>
      <c r="AC68" s="132">
        <v>0</v>
      </c>
      <c r="AD68" s="132">
        <v>0</v>
      </c>
      <c r="AE68" s="132">
        <v>0</v>
      </c>
      <c r="AF68" s="132">
        <v>0</v>
      </c>
      <c r="AG68" s="132">
        <v>0</v>
      </c>
      <c r="AH68" s="132">
        <v>0</v>
      </c>
      <c r="AI68" s="132">
        <v>0</v>
      </c>
      <c r="AJ68" s="132">
        <v>0</v>
      </c>
      <c r="AK68" s="132">
        <v>0</v>
      </c>
      <c r="AL68" s="132">
        <v>0</v>
      </c>
      <c r="AM68" s="132">
        <v>0</v>
      </c>
      <c r="AN68" s="132">
        <v>0</v>
      </c>
      <c r="AO68" s="132">
        <v>0</v>
      </c>
      <c r="AP68" s="132">
        <v>0</v>
      </c>
      <c r="AQ68" s="132">
        <v>0</v>
      </c>
      <c r="AR68" s="132">
        <v>0</v>
      </c>
      <c r="AS68" s="132">
        <v>0</v>
      </c>
      <c r="AT68" s="132">
        <v>0</v>
      </c>
      <c r="AU68" s="132">
        <v>0</v>
      </c>
      <c r="AV68" s="132">
        <v>0</v>
      </c>
      <c r="AW68" s="132">
        <v>0</v>
      </c>
      <c r="AX68" s="132">
        <v>0</v>
      </c>
      <c r="AY68" s="132">
        <v>0</v>
      </c>
      <c r="AZ68" s="132">
        <v>0</v>
      </c>
      <c r="BA68" s="132">
        <v>0</v>
      </c>
      <c r="BB68" s="132">
        <v>0</v>
      </c>
      <c r="BC68" s="132">
        <v>0</v>
      </c>
      <c r="BD68" s="132">
        <v>0</v>
      </c>
      <c r="BE68" s="132">
        <v>0</v>
      </c>
      <c r="BF68" s="132">
        <v>0</v>
      </c>
      <c r="BG68" s="132">
        <v>0</v>
      </c>
      <c r="BH68" s="132">
        <v>0</v>
      </c>
      <c r="BI68" s="132">
        <v>0</v>
      </c>
      <c r="BJ68" s="132">
        <v>0</v>
      </c>
      <c r="BK68" s="132">
        <v>0</v>
      </c>
      <c r="BL68" s="132">
        <v>34571.989567827557</v>
      </c>
      <c r="BM68" s="132">
        <v>0</v>
      </c>
      <c r="BN68" s="132">
        <v>0</v>
      </c>
      <c r="BO68" s="132">
        <v>0</v>
      </c>
      <c r="BP68" s="132">
        <v>0</v>
      </c>
      <c r="BQ68" s="132">
        <v>0</v>
      </c>
      <c r="BR68" s="132">
        <v>0</v>
      </c>
      <c r="BS68" s="133">
        <v>0</v>
      </c>
      <c r="BT68" s="213">
        <v>34571.989567827557</v>
      </c>
      <c r="BU68" s="390">
        <v>1669746.5358108452</v>
      </c>
      <c r="BV68" s="390">
        <v>79454.704764341965</v>
      </c>
      <c r="BW68" s="390">
        <v>3099199.1226074486</v>
      </c>
      <c r="BX68" s="213">
        <v>4848400.363182636</v>
      </c>
      <c r="BY68" s="390">
        <v>0</v>
      </c>
      <c r="BZ68" s="390">
        <v>0</v>
      </c>
      <c r="CA68" s="390">
        <v>0</v>
      </c>
      <c r="CB68" s="390">
        <v>0</v>
      </c>
      <c r="CC68" s="385">
        <v>4848400.363182636</v>
      </c>
      <c r="CD68" s="220">
        <v>4882972.3527504634</v>
      </c>
    </row>
    <row r="69" spans="2:82" s="37" customFormat="1" ht="13.5" customHeight="1" x14ac:dyDescent="0.35">
      <c r="B69" s="118" t="s">
        <v>228</v>
      </c>
      <c r="C69" s="120" t="s">
        <v>285</v>
      </c>
      <c r="D69" s="76" t="s">
        <v>169</v>
      </c>
      <c r="E69" s="132">
        <v>0</v>
      </c>
      <c r="F69" s="132">
        <v>0</v>
      </c>
      <c r="G69" s="132">
        <v>0</v>
      </c>
      <c r="H69" s="132">
        <v>0</v>
      </c>
      <c r="I69" s="132">
        <v>0</v>
      </c>
      <c r="J69" s="132">
        <v>0</v>
      </c>
      <c r="K69" s="132">
        <v>0</v>
      </c>
      <c r="L69" s="132">
        <v>0</v>
      </c>
      <c r="M69" s="132">
        <v>0</v>
      </c>
      <c r="N69" s="132">
        <v>0</v>
      </c>
      <c r="O69" s="132">
        <v>0</v>
      </c>
      <c r="P69" s="132">
        <v>0</v>
      </c>
      <c r="Q69" s="132">
        <v>0</v>
      </c>
      <c r="R69" s="132">
        <v>0</v>
      </c>
      <c r="S69" s="132">
        <v>0</v>
      </c>
      <c r="T69" s="132">
        <v>0</v>
      </c>
      <c r="U69" s="132">
        <v>0</v>
      </c>
      <c r="V69" s="132">
        <v>0</v>
      </c>
      <c r="W69" s="132">
        <v>0</v>
      </c>
      <c r="X69" s="132">
        <v>0</v>
      </c>
      <c r="Y69" s="132">
        <v>0</v>
      </c>
      <c r="Z69" s="132">
        <v>0</v>
      </c>
      <c r="AA69" s="132">
        <v>0</v>
      </c>
      <c r="AB69" s="132">
        <v>0</v>
      </c>
      <c r="AC69" s="132">
        <v>0</v>
      </c>
      <c r="AD69" s="132">
        <v>0</v>
      </c>
      <c r="AE69" s="132">
        <v>0</v>
      </c>
      <c r="AF69" s="132">
        <v>0</v>
      </c>
      <c r="AG69" s="132">
        <v>0</v>
      </c>
      <c r="AH69" s="132">
        <v>0</v>
      </c>
      <c r="AI69" s="132">
        <v>0</v>
      </c>
      <c r="AJ69" s="132">
        <v>0</v>
      </c>
      <c r="AK69" s="132">
        <v>0</v>
      </c>
      <c r="AL69" s="132">
        <v>0</v>
      </c>
      <c r="AM69" s="132">
        <v>0</v>
      </c>
      <c r="AN69" s="132">
        <v>0</v>
      </c>
      <c r="AO69" s="132">
        <v>0</v>
      </c>
      <c r="AP69" s="132">
        <v>0</v>
      </c>
      <c r="AQ69" s="132">
        <v>0</v>
      </c>
      <c r="AR69" s="132">
        <v>0</v>
      </c>
      <c r="AS69" s="132">
        <v>0</v>
      </c>
      <c r="AT69" s="132">
        <v>0</v>
      </c>
      <c r="AU69" s="132">
        <v>0</v>
      </c>
      <c r="AV69" s="132">
        <v>0</v>
      </c>
      <c r="AW69" s="132">
        <v>0</v>
      </c>
      <c r="AX69" s="132">
        <v>0</v>
      </c>
      <c r="AY69" s="132">
        <v>0</v>
      </c>
      <c r="AZ69" s="132">
        <v>0</v>
      </c>
      <c r="BA69" s="132">
        <v>0</v>
      </c>
      <c r="BB69" s="132">
        <v>0</v>
      </c>
      <c r="BC69" s="132">
        <v>0</v>
      </c>
      <c r="BD69" s="132">
        <v>0</v>
      </c>
      <c r="BE69" s="132">
        <v>0</v>
      </c>
      <c r="BF69" s="132">
        <v>0</v>
      </c>
      <c r="BG69" s="132">
        <v>0</v>
      </c>
      <c r="BH69" s="132">
        <v>0</v>
      </c>
      <c r="BI69" s="132">
        <v>0</v>
      </c>
      <c r="BJ69" s="132">
        <v>0</v>
      </c>
      <c r="BK69" s="132">
        <v>0</v>
      </c>
      <c r="BL69" s="132">
        <v>0</v>
      </c>
      <c r="BM69" s="132">
        <v>0</v>
      </c>
      <c r="BN69" s="132">
        <v>0</v>
      </c>
      <c r="BO69" s="132">
        <v>0</v>
      </c>
      <c r="BP69" s="132">
        <v>0</v>
      </c>
      <c r="BQ69" s="132">
        <v>0</v>
      </c>
      <c r="BR69" s="132">
        <v>0</v>
      </c>
      <c r="BS69" s="133">
        <v>0</v>
      </c>
      <c r="BT69" s="213">
        <v>0</v>
      </c>
      <c r="BU69" s="390">
        <v>2048268.3957452346</v>
      </c>
      <c r="BV69" s="390">
        <v>95626.556383561692</v>
      </c>
      <c r="BW69" s="390">
        <v>1304936.3793970984</v>
      </c>
      <c r="BX69" s="213">
        <v>3448831.3315258948</v>
      </c>
      <c r="BY69" s="390">
        <v>0</v>
      </c>
      <c r="BZ69" s="390">
        <v>0</v>
      </c>
      <c r="CA69" s="390">
        <v>0</v>
      </c>
      <c r="CB69" s="390">
        <v>0</v>
      </c>
      <c r="CC69" s="385">
        <v>3448831.3315258948</v>
      </c>
      <c r="CD69" s="220">
        <v>3448831.3315258948</v>
      </c>
    </row>
    <row r="70" spans="2:82" s="37" customFormat="1" ht="13.5" customHeight="1" x14ac:dyDescent="0.35">
      <c r="B70" s="118" t="s">
        <v>229</v>
      </c>
      <c r="C70" s="120" t="s">
        <v>287</v>
      </c>
      <c r="D70" s="110" t="s">
        <v>286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0</v>
      </c>
      <c r="L70" s="132">
        <v>0</v>
      </c>
      <c r="M70" s="132">
        <v>0</v>
      </c>
      <c r="N70" s="132">
        <v>0</v>
      </c>
      <c r="O70" s="132">
        <v>0</v>
      </c>
      <c r="P70" s="132">
        <v>0</v>
      </c>
      <c r="Q70" s="132">
        <v>0</v>
      </c>
      <c r="R70" s="132">
        <v>0</v>
      </c>
      <c r="S70" s="132">
        <v>0</v>
      </c>
      <c r="T70" s="132">
        <v>0</v>
      </c>
      <c r="U70" s="132">
        <v>0</v>
      </c>
      <c r="V70" s="132">
        <v>0</v>
      </c>
      <c r="W70" s="132">
        <v>0</v>
      </c>
      <c r="X70" s="132">
        <v>0</v>
      </c>
      <c r="Y70" s="132">
        <v>0</v>
      </c>
      <c r="Z70" s="132">
        <v>0</v>
      </c>
      <c r="AA70" s="132">
        <v>0</v>
      </c>
      <c r="AB70" s="132">
        <v>0</v>
      </c>
      <c r="AC70" s="132">
        <v>0</v>
      </c>
      <c r="AD70" s="132">
        <v>0</v>
      </c>
      <c r="AE70" s="132">
        <v>0</v>
      </c>
      <c r="AF70" s="132">
        <v>0</v>
      </c>
      <c r="AG70" s="132">
        <v>0</v>
      </c>
      <c r="AH70" s="132">
        <v>0</v>
      </c>
      <c r="AI70" s="132">
        <v>0</v>
      </c>
      <c r="AJ70" s="132">
        <v>0</v>
      </c>
      <c r="AK70" s="132">
        <v>0</v>
      </c>
      <c r="AL70" s="132">
        <v>0</v>
      </c>
      <c r="AM70" s="132">
        <v>0</v>
      </c>
      <c r="AN70" s="132">
        <v>0</v>
      </c>
      <c r="AO70" s="132">
        <v>0</v>
      </c>
      <c r="AP70" s="132">
        <v>0</v>
      </c>
      <c r="AQ70" s="132">
        <v>0</v>
      </c>
      <c r="AR70" s="132">
        <v>0</v>
      </c>
      <c r="AS70" s="132">
        <v>0</v>
      </c>
      <c r="AT70" s="132">
        <v>0</v>
      </c>
      <c r="AU70" s="132">
        <v>0</v>
      </c>
      <c r="AV70" s="132">
        <v>0</v>
      </c>
      <c r="AW70" s="132">
        <v>0</v>
      </c>
      <c r="AX70" s="132">
        <v>0</v>
      </c>
      <c r="AY70" s="132">
        <v>0</v>
      </c>
      <c r="AZ70" s="132">
        <v>0</v>
      </c>
      <c r="BA70" s="132">
        <v>0</v>
      </c>
      <c r="BB70" s="132">
        <v>0</v>
      </c>
      <c r="BC70" s="132">
        <v>0</v>
      </c>
      <c r="BD70" s="132">
        <v>0</v>
      </c>
      <c r="BE70" s="132">
        <v>0</v>
      </c>
      <c r="BF70" s="132">
        <v>0</v>
      </c>
      <c r="BG70" s="132">
        <v>0</v>
      </c>
      <c r="BH70" s="132">
        <v>0</v>
      </c>
      <c r="BI70" s="132">
        <v>0</v>
      </c>
      <c r="BJ70" s="132">
        <v>0</v>
      </c>
      <c r="BK70" s="132">
        <v>0</v>
      </c>
      <c r="BL70" s="132">
        <v>0</v>
      </c>
      <c r="BM70" s="132">
        <v>0</v>
      </c>
      <c r="BN70" s="132">
        <v>0</v>
      </c>
      <c r="BO70" s="132">
        <v>0</v>
      </c>
      <c r="BP70" s="132">
        <v>0</v>
      </c>
      <c r="BQ70" s="132">
        <v>0</v>
      </c>
      <c r="BR70" s="132">
        <v>0</v>
      </c>
      <c r="BS70" s="133">
        <v>0</v>
      </c>
      <c r="BT70" s="213">
        <v>0</v>
      </c>
      <c r="BU70" s="390">
        <v>225759.38510327993</v>
      </c>
      <c r="BV70" s="390">
        <v>27569.701238598518</v>
      </c>
      <c r="BW70" s="390">
        <v>377449.41401453142</v>
      </c>
      <c r="BX70" s="213">
        <v>630778.50035640993</v>
      </c>
      <c r="BY70" s="390">
        <v>0</v>
      </c>
      <c r="BZ70" s="390">
        <v>0</v>
      </c>
      <c r="CA70" s="390">
        <v>0</v>
      </c>
      <c r="CB70" s="390">
        <v>0</v>
      </c>
      <c r="CC70" s="385">
        <v>630778.50035640993</v>
      </c>
      <c r="CD70" s="220">
        <v>630778.50035640993</v>
      </c>
    </row>
    <row r="71" spans="2:82" s="37" customFormat="1" ht="13.5" customHeight="1" x14ac:dyDescent="0.35">
      <c r="B71" s="118" t="s">
        <v>230</v>
      </c>
      <c r="C71" s="120" t="s">
        <v>294</v>
      </c>
      <c r="D71" s="114" t="s">
        <v>170</v>
      </c>
      <c r="E71" s="132">
        <v>0</v>
      </c>
      <c r="F71" s="132">
        <v>0</v>
      </c>
      <c r="G71" s="132">
        <v>0</v>
      </c>
      <c r="H71" s="132">
        <v>0</v>
      </c>
      <c r="I71" s="132">
        <v>0</v>
      </c>
      <c r="J71" s="132">
        <v>0</v>
      </c>
      <c r="K71" s="132">
        <v>0</v>
      </c>
      <c r="L71" s="132">
        <v>0</v>
      </c>
      <c r="M71" s="132">
        <v>0</v>
      </c>
      <c r="N71" s="132">
        <v>0</v>
      </c>
      <c r="O71" s="132">
        <v>0</v>
      </c>
      <c r="P71" s="132">
        <v>0</v>
      </c>
      <c r="Q71" s="132">
        <v>0</v>
      </c>
      <c r="R71" s="132">
        <v>0</v>
      </c>
      <c r="S71" s="132">
        <v>0</v>
      </c>
      <c r="T71" s="132">
        <v>0</v>
      </c>
      <c r="U71" s="132">
        <v>0</v>
      </c>
      <c r="V71" s="132">
        <v>0</v>
      </c>
      <c r="W71" s="132">
        <v>0</v>
      </c>
      <c r="X71" s="132">
        <v>0</v>
      </c>
      <c r="Y71" s="132">
        <v>0</v>
      </c>
      <c r="Z71" s="132">
        <v>0</v>
      </c>
      <c r="AA71" s="132">
        <v>0</v>
      </c>
      <c r="AB71" s="132">
        <v>0</v>
      </c>
      <c r="AC71" s="132">
        <v>0</v>
      </c>
      <c r="AD71" s="132">
        <v>0</v>
      </c>
      <c r="AE71" s="132">
        <v>0</v>
      </c>
      <c r="AF71" s="132">
        <v>0</v>
      </c>
      <c r="AG71" s="132">
        <v>0</v>
      </c>
      <c r="AH71" s="132">
        <v>0</v>
      </c>
      <c r="AI71" s="132">
        <v>0</v>
      </c>
      <c r="AJ71" s="132">
        <v>0</v>
      </c>
      <c r="AK71" s="132">
        <v>0</v>
      </c>
      <c r="AL71" s="132">
        <v>0</v>
      </c>
      <c r="AM71" s="132">
        <v>0</v>
      </c>
      <c r="AN71" s="132">
        <v>0</v>
      </c>
      <c r="AO71" s="132">
        <v>0</v>
      </c>
      <c r="AP71" s="132">
        <v>0</v>
      </c>
      <c r="AQ71" s="132">
        <v>0</v>
      </c>
      <c r="AR71" s="132">
        <v>0</v>
      </c>
      <c r="AS71" s="132">
        <v>0</v>
      </c>
      <c r="AT71" s="132">
        <v>0</v>
      </c>
      <c r="AU71" s="132">
        <v>0</v>
      </c>
      <c r="AV71" s="132">
        <v>0</v>
      </c>
      <c r="AW71" s="132">
        <v>0</v>
      </c>
      <c r="AX71" s="132">
        <v>0</v>
      </c>
      <c r="AY71" s="132">
        <v>0</v>
      </c>
      <c r="AZ71" s="132">
        <v>0</v>
      </c>
      <c r="BA71" s="132">
        <v>0</v>
      </c>
      <c r="BB71" s="132">
        <v>0</v>
      </c>
      <c r="BC71" s="132">
        <v>0</v>
      </c>
      <c r="BD71" s="132">
        <v>0</v>
      </c>
      <c r="BE71" s="132">
        <v>0</v>
      </c>
      <c r="BF71" s="132">
        <v>0</v>
      </c>
      <c r="BG71" s="132">
        <v>0</v>
      </c>
      <c r="BH71" s="132">
        <v>0</v>
      </c>
      <c r="BI71" s="132">
        <v>0</v>
      </c>
      <c r="BJ71" s="132">
        <v>0</v>
      </c>
      <c r="BK71" s="132">
        <v>0</v>
      </c>
      <c r="BL71" s="132">
        <v>0</v>
      </c>
      <c r="BM71" s="132">
        <v>0</v>
      </c>
      <c r="BN71" s="132">
        <v>0</v>
      </c>
      <c r="BO71" s="132">
        <v>0</v>
      </c>
      <c r="BP71" s="132">
        <v>0</v>
      </c>
      <c r="BQ71" s="132">
        <v>0</v>
      </c>
      <c r="BR71" s="132">
        <v>0</v>
      </c>
      <c r="BS71" s="133">
        <v>0</v>
      </c>
      <c r="BT71" s="213">
        <v>0</v>
      </c>
      <c r="BU71" s="390">
        <v>632561.02031151159</v>
      </c>
      <c r="BV71" s="390">
        <v>3487.6272290275992</v>
      </c>
      <c r="BW71" s="390">
        <v>59672.448898689028</v>
      </c>
      <c r="BX71" s="213">
        <v>695721.09643922816</v>
      </c>
      <c r="BY71" s="390">
        <v>0</v>
      </c>
      <c r="BZ71" s="390">
        <v>0</v>
      </c>
      <c r="CA71" s="390">
        <v>0</v>
      </c>
      <c r="CB71" s="390">
        <v>4865.11423315718</v>
      </c>
      <c r="CC71" s="385">
        <v>700586.21067238529</v>
      </c>
      <c r="CD71" s="220">
        <v>700586.21067238529</v>
      </c>
    </row>
    <row r="72" spans="2:82" s="37" customFormat="1" ht="13.5" customHeight="1" x14ac:dyDescent="0.35">
      <c r="B72" s="118" t="s">
        <v>231</v>
      </c>
      <c r="C72" s="120" t="s">
        <v>298</v>
      </c>
      <c r="D72" s="110" t="s">
        <v>171</v>
      </c>
      <c r="E72" s="132">
        <v>21694.892510758917</v>
      </c>
      <c r="F72" s="132">
        <v>18006.39255028942</v>
      </c>
      <c r="G72" s="132">
        <v>810.90346298453778</v>
      </c>
      <c r="H72" s="132">
        <v>0</v>
      </c>
      <c r="I72" s="132">
        <v>0</v>
      </c>
      <c r="J72" s="132">
        <v>0</v>
      </c>
      <c r="K72" s="132">
        <v>14033.172066940391</v>
      </c>
      <c r="L72" s="132">
        <v>17562.22375677837</v>
      </c>
      <c r="M72" s="132">
        <v>5926.848080245918</v>
      </c>
      <c r="N72" s="132">
        <v>1829.2254195250762</v>
      </c>
      <c r="O72" s="132">
        <v>15.67758264964009</v>
      </c>
      <c r="P72" s="132">
        <v>845.05114698452098</v>
      </c>
      <c r="Q72" s="132">
        <v>1406.7913068799835</v>
      </c>
      <c r="R72" s="132">
        <v>4236.4688266800704</v>
      </c>
      <c r="S72" s="132">
        <v>984.38436154864166</v>
      </c>
      <c r="T72" s="132">
        <v>0</v>
      </c>
      <c r="U72" s="132">
        <v>0</v>
      </c>
      <c r="V72" s="132">
        <v>0</v>
      </c>
      <c r="W72" s="132">
        <v>0</v>
      </c>
      <c r="X72" s="132">
        <v>0</v>
      </c>
      <c r="Y72" s="132">
        <v>0</v>
      </c>
      <c r="Z72" s="132">
        <v>0</v>
      </c>
      <c r="AA72" s="132">
        <v>4.2700896352604115E-2</v>
      </c>
      <c r="AB72" s="132">
        <v>0</v>
      </c>
      <c r="AC72" s="132">
        <v>0</v>
      </c>
      <c r="AD72" s="132">
        <v>0</v>
      </c>
      <c r="AE72" s="132">
        <v>0</v>
      </c>
      <c r="AF72" s="132">
        <v>0</v>
      </c>
      <c r="AG72" s="132">
        <v>17795.525460827761</v>
      </c>
      <c r="AH72" s="132">
        <v>0</v>
      </c>
      <c r="AI72" s="132">
        <v>0</v>
      </c>
      <c r="AJ72" s="132">
        <v>44854.387764577637</v>
      </c>
      <c r="AK72" s="132">
        <v>4260.7208771511723</v>
      </c>
      <c r="AL72" s="132">
        <v>0</v>
      </c>
      <c r="AM72" s="132">
        <v>37088.554478691869</v>
      </c>
      <c r="AN72" s="132">
        <v>17699.600903364731</v>
      </c>
      <c r="AO72" s="132">
        <v>12224.532813825868</v>
      </c>
      <c r="AP72" s="132">
        <v>17751.884847737729</v>
      </c>
      <c r="AQ72" s="132">
        <v>38121.554419031752</v>
      </c>
      <c r="AR72" s="132">
        <v>480.98323334217821</v>
      </c>
      <c r="AS72" s="132">
        <v>7140.7950102073792</v>
      </c>
      <c r="AT72" s="132">
        <v>7823.1497374594728</v>
      </c>
      <c r="AU72" s="132">
        <v>0</v>
      </c>
      <c r="AV72" s="132">
        <v>5048.4979538044854</v>
      </c>
      <c r="AW72" s="132">
        <v>2756.2489625261992</v>
      </c>
      <c r="AX72" s="132">
        <v>0</v>
      </c>
      <c r="AY72" s="132">
        <v>3890.1346819270675</v>
      </c>
      <c r="AZ72" s="132">
        <v>8165.7754239165833</v>
      </c>
      <c r="BA72" s="132">
        <v>9978.5089506867316</v>
      </c>
      <c r="BB72" s="132">
        <v>0</v>
      </c>
      <c r="BC72" s="132">
        <v>3770.6983823787659</v>
      </c>
      <c r="BD72" s="132">
        <v>481.27199201020653</v>
      </c>
      <c r="BE72" s="132">
        <v>3850.3471233955929</v>
      </c>
      <c r="BF72" s="132">
        <v>19733.908586871414</v>
      </c>
      <c r="BG72" s="132">
        <v>4298.2351364852329</v>
      </c>
      <c r="BH72" s="132">
        <v>0</v>
      </c>
      <c r="BI72" s="132">
        <v>29118.432951085255</v>
      </c>
      <c r="BJ72" s="132">
        <v>4117.7618577247395</v>
      </c>
      <c r="BK72" s="132">
        <v>8165.9416768362389</v>
      </c>
      <c r="BL72" s="132">
        <v>2911.2610180023012</v>
      </c>
      <c r="BM72" s="132">
        <v>1493.4969727345408</v>
      </c>
      <c r="BN72" s="132">
        <v>0</v>
      </c>
      <c r="BO72" s="132">
        <v>2534.0478050332649</v>
      </c>
      <c r="BP72" s="132">
        <v>9153.0049077517888</v>
      </c>
      <c r="BQ72" s="132">
        <v>0</v>
      </c>
      <c r="BR72" s="132">
        <v>26436.05610897929</v>
      </c>
      <c r="BS72" s="133">
        <v>0</v>
      </c>
      <c r="BT72" s="213">
        <v>438497.39381152915</v>
      </c>
      <c r="BU72" s="390">
        <v>43155.186474035501</v>
      </c>
      <c r="BV72" s="390">
        <v>20418.916698935926</v>
      </c>
      <c r="BW72" s="390">
        <v>0</v>
      </c>
      <c r="BX72" s="213">
        <v>63574.10317297143</v>
      </c>
      <c r="BY72" s="390">
        <v>0</v>
      </c>
      <c r="BZ72" s="390">
        <v>0</v>
      </c>
      <c r="CA72" s="390">
        <v>0</v>
      </c>
      <c r="CB72" s="390">
        <v>0</v>
      </c>
      <c r="CC72" s="385">
        <v>63574.10317297143</v>
      </c>
      <c r="CD72" s="220">
        <v>502071.49698450055</v>
      </c>
    </row>
    <row r="73" spans="2:82" s="37" customFormat="1" ht="13.5" customHeight="1" x14ac:dyDescent="0.35">
      <c r="B73" s="118" t="s">
        <v>232</v>
      </c>
      <c r="C73" s="120" t="s">
        <v>295</v>
      </c>
      <c r="D73" s="57" t="s">
        <v>172</v>
      </c>
      <c r="E73" s="132">
        <v>317.60502746962874</v>
      </c>
      <c r="F73" s="132">
        <v>5039.3904257103395</v>
      </c>
      <c r="G73" s="132">
        <v>543.41512880914831</v>
      </c>
      <c r="H73" s="132">
        <v>0</v>
      </c>
      <c r="I73" s="132">
        <v>0</v>
      </c>
      <c r="J73" s="132">
        <v>0</v>
      </c>
      <c r="K73" s="132">
        <v>0</v>
      </c>
      <c r="L73" s="132">
        <v>0</v>
      </c>
      <c r="M73" s="132">
        <v>0</v>
      </c>
      <c r="N73" s="132">
        <v>0</v>
      </c>
      <c r="O73" s="132">
        <v>0</v>
      </c>
      <c r="P73" s="132">
        <v>0</v>
      </c>
      <c r="Q73" s="132">
        <v>0</v>
      </c>
      <c r="R73" s="132">
        <v>0</v>
      </c>
      <c r="S73" s="132">
        <v>0</v>
      </c>
      <c r="T73" s="132">
        <v>0</v>
      </c>
      <c r="U73" s="132">
        <v>0</v>
      </c>
      <c r="V73" s="132">
        <v>1171.2457100397294</v>
      </c>
      <c r="W73" s="132">
        <v>229.9819389191608</v>
      </c>
      <c r="X73" s="132">
        <v>0</v>
      </c>
      <c r="Y73" s="132">
        <v>0</v>
      </c>
      <c r="Z73" s="132">
        <v>143.67029831957666</v>
      </c>
      <c r="AA73" s="132">
        <v>53.885739854415789</v>
      </c>
      <c r="AB73" s="132">
        <v>0</v>
      </c>
      <c r="AC73" s="132">
        <v>0</v>
      </c>
      <c r="AD73" s="132">
        <v>0</v>
      </c>
      <c r="AE73" s="132">
        <v>0</v>
      </c>
      <c r="AF73" s="132">
        <v>0</v>
      </c>
      <c r="AG73" s="132">
        <v>0</v>
      </c>
      <c r="AH73" s="132">
        <v>0</v>
      </c>
      <c r="AI73" s="132">
        <v>0</v>
      </c>
      <c r="AJ73" s="132">
        <v>0</v>
      </c>
      <c r="AK73" s="132">
        <v>3441.8879294479243</v>
      </c>
      <c r="AL73" s="132">
        <v>0</v>
      </c>
      <c r="AM73" s="132">
        <v>198.40032776315437</v>
      </c>
      <c r="AN73" s="132">
        <v>24321.694431825232</v>
      </c>
      <c r="AO73" s="132">
        <v>52413.254262572103</v>
      </c>
      <c r="AP73" s="132">
        <v>85348.328689581496</v>
      </c>
      <c r="AQ73" s="132">
        <v>27858.6135484816</v>
      </c>
      <c r="AR73" s="132">
        <v>1950.0419897448919</v>
      </c>
      <c r="AS73" s="132">
        <v>1872.8960906029249</v>
      </c>
      <c r="AT73" s="132">
        <v>32354.91993578328</v>
      </c>
      <c r="AU73" s="132">
        <v>600.50837422040718</v>
      </c>
      <c r="AV73" s="132">
        <v>4333.0910708409028</v>
      </c>
      <c r="AW73" s="132">
        <v>2364.1562843864162</v>
      </c>
      <c r="AX73" s="132">
        <v>347.90515870578793</v>
      </c>
      <c r="AY73" s="132">
        <v>0</v>
      </c>
      <c r="AZ73" s="132">
        <v>0</v>
      </c>
      <c r="BA73" s="132">
        <v>71472.926955354342</v>
      </c>
      <c r="BB73" s="132">
        <v>2023.2866908416227</v>
      </c>
      <c r="BC73" s="132">
        <v>5656.1102796938139</v>
      </c>
      <c r="BD73" s="132">
        <v>2339.6877772274788</v>
      </c>
      <c r="BE73" s="132">
        <v>838.65682289702329</v>
      </c>
      <c r="BF73" s="132">
        <v>25100.101324441079</v>
      </c>
      <c r="BG73" s="132">
        <v>7800.7283407795985</v>
      </c>
      <c r="BH73" s="132">
        <v>13689.59051124305</v>
      </c>
      <c r="BI73" s="132">
        <v>6258.6197036048989</v>
      </c>
      <c r="BJ73" s="132">
        <v>119162.84813774884</v>
      </c>
      <c r="BK73" s="132">
        <v>51747.899557166711</v>
      </c>
      <c r="BL73" s="132">
        <v>31429.992039510482</v>
      </c>
      <c r="BM73" s="132">
        <v>9893.574074661612</v>
      </c>
      <c r="BN73" s="132">
        <v>5402.1795260680246</v>
      </c>
      <c r="BO73" s="132">
        <v>1619.924579317639</v>
      </c>
      <c r="BP73" s="132">
        <v>1518.5111879545166</v>
      </c>
      <c r="BQ73" s="132">
        <v>442</v>
      </c>
      <c r="BR73" s="132">
        <v>12663.5466391627</v>
      </c>
      <c r="BS73" s="133">
        <v>0</v>
      </c>
      <c r="BT73" s="213">
        <v>613965.07651075162</v>
      </c>
      <c r="BU73" s="390">
        <v>119656.71715149115</v>
      </c>
      <c r="BV73" s="390">
        <v>0</v>
      </c>
      <c r="BW73" s="390">
        <v>0</v>
      </c>
      <c r="BX73" s="213">
        <v>119656.71715149115</v>
      </c>
      <c r="BY73" s="390">
        <v>0</v>
      </c>
      <c r="BZ73" s="390">
        <v>0</v>
      </c>
      <c r="CA73" s="390">
        <v>0</v>
      </c>
      <c r="CB73" s="390">
        <v>0</v>
      </c>
      <c r="CC73" s="385">
        <v>119656.71715149115</v>
      </c>
      <c r="CD73" s="220">
        <v>733621.79366224282</v>
      </c>
    </row>
    <row r="74" spans="2:82" s="37" customFormat="1" ht="13.5" customHeight="1" x14ac:dyDescent="0.35">
      <c r="B74" s="118" t="s">
        <v>233</v>
      </c>
      <c r="C74" s="120" t="s">
        <v>296</v>
      </c>
      <c r="D74" s="110" t="s">
        <v>173</v>
      </c>
      <c r="E74" s="132">
        <v>173.55469055471781</v>
      </c>
      <c r="F74" s="132">
        <v>0</v>
      </c>
      <c r="G74" s="132">
        <v>0</v>
      </c>
      <c r="H74" s="132">
        <v>0</v>
      </c>
      <c r="I74" s="132">
        <v>0</v>
      </c>
      <c r="J74" s="132">
        <v>0</v>
      </c>
      <c r="K74" s="132">
        <v>0</v>
      </c>
      <c r="L74" s="132">
        <v>0</v>
      </c>
      <c r="M74" s="132">
        <v>0</v>
      </c>
      <c r="N74" s="132">
        <v>0</v>
      </c>
      <c r="O74" s="132">
        <v>0</v>
      </c>
      <c r="P74" s="132">
        <v>0</v>
      </c>
      <c r="Q74" s="132">
        <v>0</v>
      </c>
      <c r="R74" s="132">
        <v>0</v>
      </c>
      <c r="S74" s="132">
        <v>0</v>
      </c>
      <c r="T74" s="132">
        <v>0</v>
      </c>
      <c r="U74" s="132">
        <v>0</v>
      </c>
      <c r="V74" s="132">
        <v>0</v>
      </c>
      <c r="W74" s="132">
        <v>0</v>
      </c>
      <c r="X74" s="132">
        <v>0</v>
      </c>
      <c r="Y74" s="132">
        <v>0</v>
      </c>
      <c r="Z74" s="132">
        <v>0</v>
      </c>
      <c r="AA74" s="132">
        <v>0</v>
      </c>
      <c r="AB74" s="132">
        <v>0</v>
      </c>
      <c r="AC74" s="132">
        <v>0</v>
      </c>
      <c r="AD74" s="132">
        <v>0</v>
      </c>
      <c r="AE74" s="132">
        <v>0</v>
      </c>
      <c r="AF74" s="132">
        <v>0</v>
      </c>
      <c r="AG74" s="132">
        <v>0</v>
      </c>
      <c r="AH74" s="132">
        <v>0</v>
      </c>
      <c r="AI74" s="132">
        <v>0</v>
      </c>
      <c r="AJ74" s="132">
        <v>0</v>
      </c>
      <c r="AK74" s="132">
        <v>0</v>
      </c>
      <c r="AL74" s="132">
        <v>0</v>
      </c>
      <c r="AM74" s="132">
        <v>0</v>
      </c>
      <c r="AN74" s="132">
        <v>0</v>
      </c>
      <c r="AO74" s="132">
        <v>0</v>
      </c>
      <c r="AP74" s="132">
        <v>0</v>
      </c>
      <c r="AQ74" s="132">
        <v>0</v>
      </c>
      <c r="AR74" s="132">
        <v>0</v>
      </c>
      <c r="AS74" s="132">
        <v>0</v>
      </c>
      <c r="AT74" s="132">
        <v>0</v>
      </c>
      <c r="AU74" s="132">
        <v>0</v>
      </c>
      <c r="AV74" s="132">
        <v>70998.231955914322</v>
      </c>
      <c r="AW74" s="132">
        <v>22371.183510116542</v>
      </c>
      <c r="AX74" s="132">
        <v>0</v>
      </c>
      <c r="AY74" s="132">
        <v>0</v>
      </c>
      <c r="AZ74" s="132">
        <v>0</v>
      </c>
      <c r="BA74" s="132">
        <v>0</v>
      </c>
      <c r="BB74" s="132">
        <v>0</v>
      </c>
      <c r="BC74" s="132">
        <v>0</v>
      </c>
      <c r="BD74" s="132">
        <v>0</v>
      </c>
      <c r="BE74" s="132">
        <v>0</v>
      </c>
      <c r="BF74" s="132">
        <v>0</v>
      </c>
      <c r="BG74" s="132">
        <v>143.14071571868121</v>
      </c>
      <c r="BH74" s="132">
        <v>0</v>
      </c>
      <c r="BI74" s="132">
        <v>0</v>
      </c>
      <c r="BJ74" s="132">
        <v>0</v>
      </c>
      <c r="BK74" s="132">
        <v>1091.7572541310192</v>
      </c>
      <c r="BL74" s="132">
        <v>29.021462534021715</v>
      </c>
      <c r="BM74" s="132">
        <v>0</v>
      </c>
      <c r="BN74" s="132">
        <v>0</v>
      </c>
      <c r="BO74" s="132">
        <v>0</v>
      </c>
      <c r="BP74" s="132">
        <v>4025</v>
      </c>
      <c r="BQ74" s="132">
        <v>18863.692775974701</v>
      </c>
      <c r="BR74" s="132">
        <v>1856</v>
      </c>
      <c r="BS74" s="133">
        <v>0</v>
      </c>
      <c r="BT74" s="213">
        <v>119551.58236494401</v>
      </c>
      <c r="BU74" s="390">
        <v>1278967.4471485349</v>
      </c>
      <c r="BV74" s="390">
        <v>0</v>
      </c>
      <c r="BW74" s="390">
        <v>0</v>
      </c>
      <c r="BX74" s="213">
        <v>1278967.4471485349</v>
      </c>
      <c r="BY74" s="390">
        <v>0</v>
      </c>
      <c r="BZ74" s="390">
        <v>0</v>
      </c>
      <c r="CA74" s="390">
        <v>0</v>
      </c>
      <c r="CB74" s="390">
        <v>5485.5554939654758</v>
      </c>
      <c r="CC74" s="385">
        <v>1284453.0026425004</v>
      </c>
      <c r="CD74" s="220">
        <v>1404004.5850074445</v>
      </c>
    </row>
    <row r="75" spans="2:82" s="37" customFormat="1" ht="13.5" customHeight="1" x14ac:dyDescent="0.35">
      <c r="B75" s="121" t="s">
        <v>234</v>
      </c>
      <c r="C75" s="122" t="s">
        <v>297</v>
      </c>
      <c r="D75" s="115" t="s">
        <v>174</v>
      </c>
      <c r="E75" s="132">
        <v>0</v>
      </c>
      <c r="F75" s="132">
        <v>0</v>
      </c>
      <c r="G75" s="132">
        <v>0</v>
      </c>
      <c r="H75" s="132">
        <v>0</v>
      </c>
      <c r="I75" s="132">
        <v>0</v>
      </c>
      <c r="J75" s="132">
        <v>0</v>
      </c>
      <c r="K75" s="132">
        <v>0</v>
      </c>
      <c r="L75" s="132">
        <v>0</v>
      </c>
      <c r="M75" s="132">
        <v>0</v>
      </c>
      <c r="N75" s="132">
        <v>0</v>
      </c>
      <c r="O75" s="132">
        <v>0</v>
      </c>
      <c r="P75" s="132">
        <v>0</v>
      </c>
      <c r="Q75" s="132">
        <v>0</v>
      </c>
      <c r="R75" s="132">
        <v>0</v>
      </c>
      <c r="S75" s="132">
        <v>0</v>
      </c>
      <c r="T75" s="132">
        <v>0</v>
      </c>
      <c r="U75" s="132">
        <v>0</v>
      </c>
      <c r="V75" s="132">
        <v>0</v>
      </c>
      <c r="W75" s="132">
        <v>0</v>
      </c>
      <c r="X75" s="132">
        <v>0</v>
      </c>
      <c r="Y75" s="132">
        <v>0</v>
      </c>
      <c r="Z75" s="132">
        <v>0</v>
      </c>
      <c r="AA75" s="132">
        <v>0</v>
      </c>
      <c r="AB75" s="132">
        <v>0</v>
      </c>
      <c r="AC75" s="132">
        <v>0</v>
      </c>
      <c r="AD75" s="132">
        <v>0</v>
      </c>
      <c r="AE75" s="132">
        <v>0</v>
      </c>
      <c r="AF75" s="132">
        <v>0</v>
      </c>
      <c r="AG75" s="132">
        <v>0</v>
      </c>
      <c r="AH75" s="132">
        <v>0</v>
      </c>
      <c r="AI75" s="132">
        <v>0</v>
      </c>
      <c r="AJ75" s="132">
        <v>0</v>
      </c>
      <c r="AK75" s="132">
        <v>0</v>
      </c>
      <c r="AL75" s="132">
        <v>0</v>
      </c>
      <c r="AM75" s="132">
        <v>0</v>
      </c>
      <c r="AN75" s="132">
        <v>0</v>
      </c>
      <c r="AO75" s="132">
        <v>0</v>
      </c>
      <c r="AP75" s="132">
        <v>0</v>
      </c>
      <c r="AQ75" s="132">
        <v>0</v>
      </c>
      <c r="AR75" s="132">
        <v>0</v>
      </c>
      <c r="AS75" s="132">
        <v>0</v>
      </c>
      <c r="AT75" s="132">
        <v>0</v>
      </c>
      <c r="AU75" s="132">
        <v>0</v>
      </c>
      <c r="AV75" s="132">
        <v>0</v>
      </c>
      <c r="AW75" s="132">
        <v>0</v>
      </c>
      <c r="AX75" s="132">
        <v>0</v>
      </c>
      <c r="AY75" s="132">
        <v>0</v>
      </c>
      <c r="AZ75" s="132">
        <v>0</v>
      </c>
      <c r="BA75" s="132">
        <v>0</v>
      </c>
      <c r="BB75" s="132">
        <v>0</v>
      </c>
      <c r="BC75" s="132">
        <v>0</v>
      </c>
      <c r="BD75" s="132">
        <v>0</v>
      </c>
      <c r="BE75" s="132">
        <v>0</v>
      </c>
      <c r="BF75" s="132">
        <v>0</v>
      </c>
      <c r="BG75" s="132">
        <v>0</v>
      </c>
      <c r="BH75" s="132">
        <v>0</v>
      </c>
      <c r="BI75" s="132">
        <v>0</v>
      </c>
      <c r="BJ75" s="132">
        <v>0</v>
      </c>
      <c r="BK75" s="132">
        <v>0</v>
      </c>
      <c r="BL75" s="132">
        <v>0</v>
      </c>
      <c r="BM75" s="132">
        <v>0</v>
      </c>
      <c r="BN75" s="132">
        <v>0</v>
      </c>
      <c r="BO75" s="132">
        <v>0</v>
      </c>
      <c r="BP75" s="132">
        <v>0</v>
      </c>
      <c r="BQ75" s="132">
        <v>0</v>
      </c>
      <c r="BR75" s="132">
        <v>0</v>
      </c>
      <c r="BS75" s="133">
        <v>0</v>
      </c>
      <c r="BT75" s="214">
        <v>0</v>
      </c>
      <c r="BU75" s="390">
        <v>315779.91344312544</v>
      </c>
      <c r="BV75" s="390">
        <v>0</v>
      </c>
      <c r="BW75" s="390">
        <v>0</v>
      </c>
      <c r="BX75" s="214">
        <v>315779.91344312544</v>
      </c>
      <c r="BY75" s="390">
        <v>0</v>
      </c>
      <c r="BZ75" s="390">
        <v>0</v>
      </c>
      <c r="CA75" s="390">
        <v>0</v>
      </c>
      <c r="CB75" s="390">
        <v>0</v>
      </c>
      <c r="CC75" s="386">
        <v>315779.91344312544</v>
      </c>
      <c r="CD75" s="221">
        <v>315779.91344312544</v>
      </c>
    </row>
    <row r="76" spans="2:82" s="40" customFormat="1" ht="11.65" x14ac:dyDescent="0.35">
      <c r="B76" s="230" t="s">
        <v>235</v>
      </c>
      <c r="C76" s="231"/>
      <c r="D76" s="232" t="s">
        <v>23</v>
      </c>
      <c r="E76" s="216">
        <v>6920279.3435820257</v>
      </c>
      <c r="F76" s="216">
        <v>603602.11803367641</v>
      </c>
      <c r="G76" s="216">
        <v>337528.70230445551</v>
      </c>
      <c r="H76" s="216">
        <v>37436.627283718924</v>
      </c>
      <c r="I76" s="216">
        <v>118699.80423180909</v>
      </c>
      <c r="J76" s="216">
        <v>1675352.3956137334</v>
      </c>
      <c r="K76" s="216">
        <v>613327.61343871988</v>
      </c>
      <c r="L76" s="216">
        <v>7630630.3102917839</v>
      </c>
      <c r="M76" s="216">
        <v>2693915.5338412607</v>
      </c>
      <c r="N76" s="216">
        <v>547803.51705450949</v>
      </c>
      <c r="O76" s="216">
        <v>453887.62732491543</v>
      </c>
      <c r="P76" s="216">
        <v>817723.43420376943</v>
      </c>
      <c r="Q76" s="216">
        <v>233437.60285071211</v>
      </c>
      <c r="R76" s="216">
        <v>211964.71113866987</v>
      </c>
      <c r="S76" s="216">
        <v>175988.32087703169</v>
      </c>
      <c r="T76" s="216">
        <v>362889.63517914305</v>
      </c>
      <c r="U76" s="216">
        <v>157869.69429225015</v>
      </c>
      <c r="V76" s="216">
        <v>1381461.9062851812</v>
      </c>
      <c r="W76" s="216">
        <v>66279.529756611446</v>
      </c>
      <c r="X76" s="216">
        <v>450473.53108637931</v>
      </c>
      <c r="Y76" s="216">
        <v>1252622.7700111987</v>
      </c>
      <c r="Z76" s="216">
        <v>1097911.0578752558</v>
      </c>
      <c r="AA76" s="216">
        <v>730157.77999922703</v>
      </c>
      <c r="AB76" s="216">
        <v>21075.399133133822</v>
      </c>
      <c r="AC76" s="216">
        <v>244289.26207092035</v>
      </c>
      <c r="AD76" s="216">
        <v>144236.90474242676</v>
      </c>
      <c r="AE76" s="216">
        <v>85535.048373926926</v>
      </c>
      <c r="AF76" s="216">
        <v>177491.29840643267</v>
      </c>
      <c r="AG76" s="216">
        <v>1082768.7289466397</v>
      </c>
      <c r="AH76" s="216">
        <v>862717.24544626777</v>
      </c>
      <c r="AI76" s="216">
        <v>496639.59171221254</v>
      </c>
      <c r="AJ76" s="216">
        <v>1482400.3155155103</v>
      </c>
      <c r="AK76" s="216">
        <v>375269.11373905069</v>
      </c>
      <c r="AL76" s="216">
        <v>23424.671070081728</v>
      </c>
      <c r="AM76" s="216">
        <v>24355796.704484466</v>
      </c>
      <c r="AN76" s="216">
        <v>1227471.2450190545</v>
      </c>
      <c r="AO76" s="216">
        <v>2184620.8420147225</v>
      </c>
      <c r="AP76" s="216">
        <v>3191819.0080617182</v>
      </c>
      <c r="AQ76" s="216">
        <v>7407075.4988217484</v>
      </c>
      <c r="AR76" s="216">
        <v>313910.44623769354</v>
      </c>
      <c r="AS76" s="216">
        <v>227547.04906222492</v>
      </c>
      <c r="AT76" s="216">
        <v>1709191.7834491094</v>
      </c>
      <c r="AU76" s="216">
        <v>107490.78384360814</v>
      </c>
      <c r="AV76" s="216">
        <v>2257984.628728772</v>
      </c>
      <c r="AW76" s="216">
        <v>2735991.2060175985</v>
      </c>
      <c r="AX76" s="216">
        <v>33781.082698690494</v>
      </c>
      <c r="AY76" s="216">
        <v>73704.944242265192</v>
      </c>
      <c r="AZ76" s="216">
        <v>61639.138377775518</v>
      </c>
      <c r="BA76" s="216">
        <v>1259442.6566844536</v>
      </c>
      <c r="BB76" s="216">
        <v>261859.65196311229</v>
      </c>
      <c r="BC76" s="216">
        <v>934783.88747229066</v>
      </c>
      <c r="BD76" s="216">
        <v>159919.04985253708</v>
      </c>
      <c r="BE76" s="216">
        <v>361331.81730492029</v>
      </c>
      <c r="BF76" s="216">
        <v>532763.89185747493</v>
      </c>
      <c r="BG76" s="216">
        <v>412830.60051456466</v>
      </c>
      <c r="BH76" s="216">
        <v>244900.67890176558</v>
      </c>
      <c r="BI76" s="216">
        <v>775317.85899054212</v>
      </c>
      <c r="BJ76" s="216">
        <v>1096144.3480645977</v>
      </c>
      <c r="BK76" s="216">
        <v>3289837.2664737282</v>
      </c>
      <c r="BL76" s="216">
        <v>1587362.3965834547</v>
      </c>
      <c r="BM76" s="216">
        <v>1340782.0934601563</v>
      </c>
      <c r="BN76" s="216">
        <v>250159.02889283147</v>
      </c>
      <c r="BO76" s="216">
        <v>166977.63641049608</v>
      </c>
      <c r="BP76" s="216">
        <v>185453.63073997572</v>
      </c>
      <c r="BQ76" s="216">
        <v>204775.25200137895</v>
      </c>
      <c r="BR76" s="216">
        <v>532220.57026383211</v>
      </c>
      <c r="BS76" s="236">
        <v>0</v>
      </c>
      <c r="BT76" s="237">
        <v>93051977.823204219</v>
      </c>
      <c r="BU76" s="237">
        <v>81523890.780925483</v>
      </c>
      <c r="BV76" s="237">
        <v>226557.50631446572</v>
      </c>
      <c r="BW76" s="237">
        <v>13229874.052579075</v>
      </c>
      <c r="BX76" s="237">
        <v>94980322.339819014</v>
      </c>
      <c r="BY76" s="237">
        <v>49173777.380525105</v>
      </c>
      <c r="BZ76" s="237">
        <v>228991.31287536008</v>
      </c>
      <c r="CA76" s="237">
        <v>244393.70204267249</v>
      </c>
      <c r="CB76" s="237">
        <v>16372110.432051647</v>
      </c>
      <c r="CC76" s="387">
        <v>160999595.16731375</v>
      </c>
      <c r="CD76" s="216">
        <v>254051572.99051809</v>
      </c>
    </row>
    <row r="77" spans="2:82" s="40" customFormat="1" ht="11.65" x14ac:dyDescent="0.35">
      <c r="B77" s="82" t="s">
        <v>236</v>
      </c>
      <c r="C77" s="58"/>
      <c r="D77" s="59" t="s">
        <v>24</v>
      </c>
      <c r="E77" s="132">
        <v>0</v>
      </c>
      <c r="F77" s="132">
        <v>0</v>
      </c>
      <c r="G77" s="132">
        <v>0</v>
      </c>
      <c r="H77" s="132">
        <v>0</v>
      </c>
      <c r="I77" s="132">
        <v>0</v>
      </c>
      <c r="J77" s="132">
        <v>0</v>
      </c>
      <c r="K77" s="132">
        <v>0</v>
      </c>
      <c r="L77" s="132">
        <v>0</v>
      </c>
      <c r="M77" s="132">
        <v>0</v>
      </c>
      <c r="N77" s="132">
        <v>0</v>
      </c>
      <c r="O77" s="132">
        <v>0</v>
      </c>
      <c r="P77" s="132">
        <v>0</v>
      </c>
      <c r="Q77" s="132">
        <v>0</v>
      </c>
      <c r="R77" s="132">
        <v>0</v>
      </c>
      <c r="S77" s="132">
        <v>0</v>
      </c>
      <c r="T77" s="132">
        <v>0</v>
      </c>
      <c r="U77" s="132">
        <v>0</v>
      </c>
      <c r="V77" s="132">
        <v>0</v>
      </c>
      <c r="W77" s="132">
        <v>0</v>
      </c>
      <c r="X77" s="132">
        <v>0</v>
      </c>
      <c r="Y77" s="132">
        <v>0</v>
      </c>
      <c r="Z77" s="132">
        <v>0</v>
      </c>
      <c r="AA77" s="132">
        <v>0</v>
      </c>
      <c r="AB77" s="132">
        <v>0</v>
      </c>
      <c r="AC77" s="132">
        <v>0</v>
      </c>
      <c r="AD77" s="132">
        <v>0</v>
      </c>
      <c r="AE77" s="132">
        <v>0</v>
      </c>
      <c r="AF77" s="132">
        <v>0</v>
      </c>
      <c r="AG77" s="132">
        <v>0</v>
      </c>
      <c r="AH77" s="132">
        <v>0</v>
      </c>
      <c r="AI77" s="132">
        <v>0</v>
      </c>
      <c r="AJ77" s="132">
        <v>0</v>
      </c>
      <c r="AK77" s="132">
        <v>0</v>
      </c>
      <c r="AL77" s="132">
        <v>0</v>
      </c>
      <c r="AM77" s="132">
        <v>0</v>
      </c>
      <c r="AN77" s="132">
        <v>0</v>
      </c>
      <c r="AO77" s="132">
        <v>0</v>
      </c>
      <c r="AP77" s="132">
        <v>0</v>
      </c>
      <c r="AQ77" s="132">
        <v>0</v>
      </c>
      <c r="AR77" s="132">
        <v>0</v>
      </c>
      <c r="AS77" s="132">
        <v>0</v>
      </c>
      <c r="AT77" s="132">
        <v>0</v>
      </c>
      <c r="AU77" s="132">
        <v>0</v>
      </c>
      <c r="AV77" s="132">
        <v>0</v>
      </c>
      <c r="AW77" s="132">
        <v>0</v>
      </c>
      <c r="AX77" s="132">
        <v>0</v>
      </c>
      <c r="AY77" s="132">
        <v>0</v>
      </c>
      <c r="AZ77" s="132">
        <v>0</v>
      </c>
      <c r="BA77" s="132">
        <v>0</v>
      </c>
      <c r="BB77" s="132">
        <v>0</v>
      </c>
      <c r="BC77" s="132">
        <v>0</v>
      </c>
      <c r="BD77" s="132">
        <v>0</v>
      </c>
      <c r="BE77" s="132">
        <v>0</v>
      </c>
      <c r="BF77" s="132">
        <v>0</v>
      </c>
      <c r="BG77" s="132">
        <v>0</v>
      </c>
      <c r="BH77" s="132">
        <v>0</v>
      </c>
      <c r="BI77" s="132">
        <v>0</v>
      </c>
      <c r="BJ77" s="132">
        <v>0</v>
      </c>
      <c r="BK77" s="132">
        <v>0</v>
      </c>
      <c r="BL77" s="132">
        <v>0</v>
      </c>
      <c r="BM77" s="132">
        <v>0</v>
      </c>
      <c r="BN77" s="132">
        <v>0</v>
      </c>
      <c r="BO77" s="132">
        <v>0</v>
      </c>
      <c r="BP77" s="132">
        <v>0</v>
      </c>
      <c r="BQ77" s="132">
        <v>0</v>
      </c>
      <c r="BR77" s="132">
        <v>0</v>
      </c>
      <c r="BS77" s="133">
        <v>0</v>
      </c>
      <c r="BT77" s="217">
        <v>0</v>
      </c>
      <c r="BU77" s="389">
        <v>0</v>
      </c>
      <c r="BV77" s="389">
        <v>0</v>
      </c>
      <c r="BW77" s="389">
        <v>0</v>
      </c>
      <c r="BX77" s="217">
        <v>0</v>
      </c>
      <c r="BY77" s="389">
        <v>0</v>
      </c>
      <c r="BZ77" s="389">
        <v>0</v>
      </c>
      <c r="CA77" s="389">
        <v>0</v>
      </c>
      <c r="CB77" s="389">
        <v>0</v>
      </c>
      <c r="CC77" s="385">
        <v>0</v>
      </c>
      <c r="CD77" s="220">
        <v>0</v>
      </c>
    </row>
    <row r="78" spans="2:82" s="40" customFormat="1" ht="11.65" x14ac:dyDescent="0.35">
      <c r="B78" s="67" t="s">
        <v>237</v>
      </c>
      <c r="C78" s="60"/>
      <c r="D78" s="61" t="s">
        <v>25</v>
      </c>
      <c r="E78" s="134">
        <v>0</v>
      </c>
      <c r="F78" s="134">
        <v>0</v>
      </c>
      <c r="G78" s="134">
        <v>0</v>
      </c>
      <c r="H78" s="134">
        <v>0</v>
      </c>
      <c r="I78" s="134">
        <v>0</v>
      </c>
      <c r="J78" s="134">
        <v>0</v>
      </c>
      <c r="K78" s="134">
        <v>0</v>
      </c>
      <c r="L78" s="134">
        <v>0</v>
      </c>
      <c r="M78" s="134">
        <v>0</v>
      </c>
      <c r="N78" s="134">
        <v>0</v>
      </c>
      <c r="O78" s="134">
        <v>0</v>
      </c>
      <c r="P78" s="134">
        <v>0</v>
      </c>
      <c r="Q78" s="134">
        <v>0</v>
      </c>
      <c r="R78" s="134">
        <v>0</v>
      </c>
      <c r="S78" s="134">
        <v>0</v>
      </c>
      <c r="T78" s="134">
        <v>0</v>
      </c>
      <c r="U78" s="134">
        <v>0</v>
      </c>
      <c r="V78" s="134">
        <v>0</v>
      </c>
      <c r="W78" s="134">
        <v>0</v>
      </c>
      <c r="X78" s="134">
        <v>0</v>
      </c>
      <c r="Y78" s="134">
        <v>0</v>
      </c>
      <c r="Z78" s="134">
        <v>0</v>
      </c>
      <c r="AA78" s="134">
        <v>0</v>
      </c>
      <c r="AB78" s="134">
        <v>0</v>
      </c>
      <c r="AC78" s="134">
        <v>0</v>
      </c>
      <c r="AD78" s="134">
        <v>0</v>
      </c>
      <c r="AE78" s="134">
        <v>0</v>
      </c>
      <c r="AF78" s="134">
        <v>0</v>
      </c>
      <c r="AG78" s="134">
        <v>0</v>
      </c>
      <c r="AH78" s="134">
        <v>0</v>
      </c>
      <c r="AI78" s="134">
        <v>0</v>
      </c>
      <c r="AJ78" s="134">
        <v>0</v>
      </c>
      <c r="AK78" s="134">
        <v>0</v>
      </c>
      <c r="AL78" s="134">
        <v>0</v>
      </c>
      <c r="AM78" s="134">
        <v>0</v>
      </c>
      <c r="AN78" s="134">
        <v>0</v>
      </c>
      <c r="AO78" s="134">
        <v>0</v>
      </c>
      <c r="AP78" s="134">
        <v>0</v>
      </c>
      <c r="AQ78" s="134">
        <v>0</v>
      </c>
      <c r="AR78" s="134">
        <v>0</v>
      </c>
      <c r="AS78" s="134">
        <v>0</v>
      </c>
      <c r="AT78" s="134">
        <v>0</v>
      </c>
      <c r="AU78" s="134">
        <v>0</v>
      </c>
      <c r="AV78" s="134">
        <v>0</v>
      </c>
      <c r="AW78" s="134">
        <v>0</v>
      </c>
      <c r="AX78" s="134">
        <v>0</v>
      </c>
      <c r="AY78" s="134">
        <v>0</v>
      </c>
      <c r="AZ78" s="134">
        <v>0</v>
      </c>
      <c r="BA78" s="134">
        <v>0</v>
      </c>
      <c r="BB78" s="134">
        <v>0</v>
      </c>
      <c r="BC78" s="134">
        <v>0</v>
      </c>
      <c r="BD78" s="134">
        <v>0</v>
      </c>
      <c r="BE78" s="134">
        <v>0</v>
      </c>
      <c r="BF78" s="134">
        <v>0</v>
      </c>
      <c r="BG78" s="134">
        <v>0</v>
      </c>
      <c r="BH78" s="134">
        <v>0</v>
      </c>
      <c r="BI78" s="134">
        <v>0</v>
      </c>
      <c r="BJ78" s="134">
        <v>0</v>
      </c>
      <c r="BK78" s="134">
        <v>0</v>
      </c>
      <c r="BL78" s="134">
        <v>0</v>
      </c>
      <c r="BM78" s="134">
        <v>0</v>
      </c>
      <c r="BN78" s="134">
        <v>0</v>
      </c>
      <c r="BO78" s="134">
        <v>0</v>
      </c>
      <c r="BP78" s="134">
        <v>0</v>
      </c>
      <c r="BQ78" s="134">
        <v>0</v>
      </c>
      <c r="BR78" s="134">
        <v>0</v>
      </c>
      <c r="BS78" s="135">
        <v>0</v>
      </c>
      <c r="BT78" s="213">
        <v>0</v>
      </c>
      <c r="BU78" s="389">
        <v>1392414.2300516043</v>
      </c>
      <c r="BV78" s="389">
        <v>0</v>
      </c>
      <c r="BW78" s="389">
        <v>0</v>
      </c>
      <c r="BX78" s="213">
        <v>1392414.2300516043</v>
      </c>
      <c r="BY78" s="389">
        <v>0</v>
      </c>
      <c r="BZ78" s="389">
        <v>0</v>
      </c>
      <c r="CA78" s="389">
        <v>0</v>
      </c>
      <c r="CB78" s="389">
        <v>0</v>
      </c>
      <c r="CC78" s="385">
        <v>1392414.2300516043</v>
      </c>
      <c r="CD78" s="220">
        <v>1392414.2300516043</v>
      </c>
    </row>
    <row r="79" spans="2:82" s="40" customFormat="1" ht="11.65" x14ac:dyDescent="0.35">
      <c r="B79" s="81" t="s">
        <v>307</v>
      </c>
      <c r="C79" s="62"/>
      <c r="D79" s="63" t="s">
        <v>44</v>
      </c>
      <c r="E79" s="136">
        <v>0</v>
      </c>
      <c r="F79" s="136">
        <v>0</v>
      </c>
      <c r="G79" s="136">
        <v>0</v>
      </c>
      <c r="H79" s="136">
        <v>0</v>
      </c>
      <c r="I79" s="136">
        <v>0</v>
      </c>
      <c r="J79" s="136">
        <v>0</v>
      </c>
      <c r="K79" s="136">
        <v>0</v>
      </c>
      <c r="L79" s="136">
        <v>0</v>
      </c>
      <c r="M79" s="136">
        <v>0</v>
      </c>
      <c r="N79" s="136">
        <v>0</v>
      </c>
      <c r="O79" s="136">
        <v>0</v>
      </c>
      <c r="P79" s="136">
        <v>0</v>
      </c>
      <c r="Q79" s="136">
        <v>0</v>
      </c>
      <c r="R79" s="136">
        <v>0</v>
      </c>
      <c r="S79" s="136">
        <v>0</v>
      </c>
      <c r="T79" s="136">
        <v>0</v>
      </c>
      <c r="U79" s="136">
        <v>0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0</v>
      </c>
      <c r="AE79" s="136">
        <v>0</v>
      </c>
      <c r="AF79" s="136">
        <v>0</v>
      </c>
      <c r="AG79" s="136">
        <v>0</v>
      </c>
      <c r="AH79" s="136">
        <v>0</v>
      </c>
      <c r="AI79" s="136">
        <v>0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0</v>
      </c>
      <c r="AP79" s="136">
        <v>0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6">
        <v>0</v>
      </c>
      <c r="AX79" s="136">
        <v>0</v>
      </c>
      <c r="AY79" s="136">
        <v>0</v>
      </c>
      <c r="AZ79" s="136">
        <v>0</v>
      </c>
      <c r="BA79" s="136">
        <v>0</v>
      </c>
      <c r="BB79" s="136">
        <v>0</v>
      </c>
      <c r="BC79" s="136">
        <v>0</v>
      </c>
      <c r="BD79" s="136">
        <v>0</v>
      </c>
      <c r="BE79" s="136">
        <v>0</v>
      </c>
      <c r="BF79" s="136">
        <v>0</v>
      </c>
      <c r="BG79" s="136">
        <v>0</v>
      </c>
      <c r="BH79" s="136">
        <v>0</v>
      </c>
      <c r="BI79" s="136">
        <v>0</v>
      </c>
      <c r="BJ79" s="136">
        <v>0</v>
      </c>
      <c r="BK79" s="136">
        <v>0</v>
      </c>
      <c r="BL79" s="136">
        <v>0</v>
      </c>
      <c r="BM79" s="136">
        <v>0</v>
      </c>
      <c r="BN79" s="136">
        <v>0</v>
      </c>
      <c r="BO79" s="136">
        <v>0</v>
      </c>
      <c r="BP79" s="136">
        <v>0</v>
      </c>
      <c r="BQ79" s="136">
        <v>0</v>
      </c>
      <c r="BR79" s="136">
        <v>0</v>
      </c>
      <c r="BS79" s="253">
        <v>0</v>
      </c>
      <c r="BT79" s="218">
        <v>0</v>
      </c>
      <c r="BU79" s="389">
        <v>-5660573.4933692301</v>
      </c>
      <c r="BV79" s="389">
        <v>0</v>
      </c>
      <c r="BW79" s="389">
        <v>0</v>
      </c>
      <c r="BX79" s="218">
        <v>-5660573.4933692301</v>
      </c>
      <c r="BY79" s="389">
        <v>0</v>
      </c>
      <c r="BZ79" s="389">
        <v>0</v>
      </c>
      <c r="CA79" s="389">
        <v>0</v>
      </c>
      <c r="CB79" s="389">
        <v>5660573.4933692301</v>
      </c>
      <c r="CC79" s="385">
        <v>0</v>
      </c>
      <c r="CD79" s="220">
        <v>0</v>
      </c>
    </row>
    <row r="80" spans="2:82" s="40" customFormat="1" ht="11.65" x14ac:dyDescent="0.35">
      <c r="B80" s="230" t="s">
        <v>308</v>
      </c>
      <c r="C80" s="233"/>
      <c r="D80" s="233" t="s">
        <v>45</v>
      </c>
      <c r="E80" s="216">
        <v>6920279.3435820257</v>
      </c>
      <c r="F80" s="216">
        <v>603602.11803367641</v>
      </c>
      <c r="G80" s="216">
        <v>337528.70230445551</v>
      </c>
      <c r="H80" s="216">
        <v>37436.627283718924</v>
      </c>
      <c r="I80" s="216">
        <v>118699.80423180909</v>
      </c>
      <c r="J80" s="216">
        <v>1675352.3956137334</v>
      </c>
      <c r="K80" s="216">
        <v>613327.61343871988</v>
      </c>
      <c r="L80" s="216">
        <v>7630630.3102917839</v>
      </c>
      <c r="M80" s="216">
        <v>2693915.5338412607</v>
      </c>
      <c r="N80" s="216">
        <v>547803.51705450949</v>
      </c>
      <c r="O80" s="216">
        <v>453887.62732491543</v>
      </c>
      <c r="P80" s="216">
        <v>817723.43420376943</v>
      </c>
      <c r="Q80" s="216">
        <v>233437.60285071211</v>
      </c>
      <c r="R80" s="216">
        <v>211964.71113866987</v>
      </c>
      <c r="S80" s="216">
        <v>175988.32087703169</v>
      </c>
      <c r="T80" s="216">
        <v>362889.63517914305</v>
      </c>
      <c r="U80" s="216">
        <v>157869.69429225015</v>
      </c>
      <c r="V80" s="216">
        <v>1381461.9062851812</v>
      </c>
      <c r="W80" s="216">
        <v>66279.529756611446</v>
      </c>
      <c r="X80" s="216">
        <v>450473.53108637931</v>
      </c>
      <c r="Y80" s="216">
        <v>1252622.7700111987</v>
      </c>
      <c r="Z80" s="216">
        <v>1097911.0578752558</v>
      </c>
      <c r="AA80" s="216">
        <v>730157.77999922703</v>
      </c>
      <c r="AB80" s="216">
        <v>21075.399133133822</v>
      </c>
      <c r="AC80" s="216">
        <v>244289.26207092035</v>
      </c>
      <c r="AD80" s="216">
        <v>144236.90474242676</v>
      </c>
      <c r="AE80" s="216">
        <v>85535.048373926926</v>
      </c>
      <c r="AF80" s="216">
        <v>177491.29840643267</v>
      </c>
      <c r="AG80" s="216">
        <v>1082768.7289466397</v>
      </c>
      <c r="AH80" s="216">
        <v>862717.24544626777</v>
      </c>
      <c r="AI80" s="216">
        <v>496639.59171221254</v>
      </c>
      <c r="AJ80" s="216">
        <v>1482400.3155155103</v>
      </c>
      <c r="AK80" s="216">
        <v>375269.11373905069</v>
      </c>
      <c r="AL80" s="216">
        <v>23424.671070081728</v>
      </c>
      <c r="AM80" s="216">
        <v>24355796.704484466</v>
      </c>
      <c r="AN80" s="216">
        <v>1227471.2450190545</v>
      </c>
      <c r="AO80" s="216">
        <v>2184620.8420147225</v>
      </c>
      <c r="AP80" s="216">
        <v>3191819.0080617182</v>
      </c>
      <c r="AQ80" s="216">
        <v>7407075.4988217484</v>
      </c>
      <c r="AR80" s="216">
        <v>313910.44623769354</v>
      </c>
      <c r="AS80" s="216">
        <v>227547.04906222492</v>
      </c>
      <c r="AT80" s="216">
        <v>1709191.7834491094</v>
      </c>
      <c r="AU80" s="216">
        <v>107490.78384360814</v>
      </c>
      <c r="AV80" s="216">
        <v>2257984.628728772</v>
      </c>
      <c r="AW80" s="216">
        <v>2735991.2060175985</v>
      </c>
      <c r="AX80" s="216">
        <v>33781.082698690494</v>
      </c>
      <c r="AY80" s="216">
        <v>73704.944242265192</v>
      </c>
      <c r="AZ80" s="216">
        <v>61639.138377775518</v>
      </c>
      <c r="BA80" s="216">
        <v>1259442.6566844536</v>
      </c>
      <c r="BB80" s="216">
        <v>261859.65196311229</v>
      </c>
      <c r="BC80" s="216">
        <v>934783.88747229066</v>
      </c>
      <c r="BD80" s="216">
        <v>159919.04985253708</v>
      </c>
      <c r="BE80" s="216">
        <v>361331.81730492029</v>
      </c>
      <c r="BF80" s="216">
        <v>532763.89185747493</v>
      </c>
      <c r="BG80" s="216">
        <v>412830.60051456466</v>
      </c>
      <c r="BH80" s="216">
        <v>244900.67890176558</v>
      </c>
      <c r="BI80" s="216">
        <v>775317.85899054212</v>
      </c>
      <c r="BJ80" s="216">
        <v>1096144.3480645977</v>
      </c>
      <c r="BK80" s="216">
        <v>3289837.2664737282</v>
      </c>
      <c r="BL80" s="216">
        <v>1587362.3965834547</v>
      </c>
      <c r="BM80" s="216">
        <v>1340782.0934601563</v>
      </c>
      <c r="BN80" s="216">
        <v>250159.02889283147</v>
      </c>
      <c r="BO80" s="216">
        <v>166977.63641049608</v>
      </c>
      <c r="BP80" s="216">
        <v>185453.63073997572</v>
      </c>
      <c r="BQ80" s="216">
        <v>204775.25200137895</v>
      </c>
      <c r="BR80" s="216">
        <v>532220.57026383211</v>
      </c>
      <c r="BS80" s="236">
        <v>0</v>
      </c>
      <c r="BT80" s="237">
        <v>93051977.823204219</v>
      </c>
      <c r="BU80" s="237">
        <v>77255731.517607853</v>
      </c>
      <c r="BV80" s="237">
        <v>226557.50631446572</v>
      </c>
      <c r="BW80" s="237">
        <v>13229874.052579075</v>
      </c>
      <c r="BX80" s="237">
        <v>90712163.076501384</v>
      </c>
      <c r="BY80" s="237">
        <v>49173777.380525105</v>
      </c>
      <c r="BZ80" s="237">
        <v>228991.31287536008</v>
      </c>
      <c r="CA80" s="237">
        <v>244393.70204267249</v>
      </c>
      <c r="CB80" s="237">
        <v>22032683.925420877</v>
      </c>
      <c r="CC80" s="387">
        <v>162392009.39736536</v>
      </c>
      <c r="CD80" s="216">
        <v>255443987.2205697</v>
      </c>
    </row>
    <row r="81" spans="2:82" s="40" customFormat="1" ht="12.75" x14ac:dyDescent="0.35">
      <c r="B81" s="82" t="s">
        <v>309</v>
      </c>
      <c r="C81" s="58"/>
      <c r="D81" s="64" t="s">
        <v>46</v>
      </c>
      <c r="E81" s="132">
        <v>6689109.3351971889</v>
      </c>
      <c r="F81" s="132">
        <v>1109722.4479666429</v>
      </c>
      <c r="G81" s="132">
        <v>530764.76538175822</v>
      </c>
      <c r="H81" s="132">
        <v>19118.488669271876</v>
      </c>
      <c r="I81" s="132">
        <v>40476.044695468343</v>
      </c>
      <c r="J81" s="132">
        <v>657989.14197901485</v>
      </c>
      <c r="K81" s="132">
        <v>198868.93302712185</v>
      </c>
      <c r="L81" s="132">
        <v>715533.20030160912</v>
      </c>
      <c r="M81" s="132">
        <v>273085.95719379466</v>
      </c>
      <c r="N81" s="132">
        <v>97261.924605294786</v>
      </c>
      <c r="O81" s="132">
        <v>86673.600158980509</v>
      </c>
      <c r="P81" s="132">
        <v>342113.52335005131</v>
      </c>
      <c r="Q81" s="132">
        <v>37986.301205153875</v>
      </c>
      <c r="R81" s="132">
        <v>55489.976508874737</v>
      </c>
      <c r="S81" s="132">
        <v>16690.311364509438</v>
      </c>
      <c r="T81" s="132">
        <v>66117.040804985823</v>
      </c>
      <c r="U81" s="132">
        <v>5731.1721506059494</v>
      </c>
      <c r="V81" s="132">
        <v>210935.45786273136</v>
      </c>
      <c r="W81" s="132">
        <v>14419.920337681047</v>
      </c>
      <c r="X81" s="132">
        <v>84295.193625343687</v>
      </c>
      <c r="Y81" s="132">
        <v>233114.96132884812</v>
      </c>
      <c r="Z81" s="132">
        <v>113011.61825194283</v>
      </c>
      <c r="AA81" s="132">
        <v>70918.349205096485</v>
      </c>
      <c r="AB81" s="132">
        <v>3300.1510972208839</v>
      </c>
      <c r="AC81" s="132">
        <v>27788.550690131713</v>
      </c>
      <c r="AD81" s="132">
        <v>43418.863067750142</v>
      </c>
      <c r="AE81" s="132">
        <v>26774.455119590184</v>
      </c>
      <c r="AF81" s="132">
        <v>20295.993650117915</v>
      </c>
      <c r="AG81" s="132">
        <v>271442.50545114605</v>
      </c>
      <c r="AH81" s="132">
        <v>132235.95929851342</v>
      </c>
      <c r="AI81" s="132">
        <v>261328.95257985068</v>
      </c>
      <c r="AJ81" s="132">
        <v>227409.71881828288</v>
      </c>
      <c r="AK81" s="132">
        <v>191520.63893683962</v>
      </c>
      <c r="AL81" s="132">
        <v>8564.0379130937345</v>
      </c>
      <c r="AM81" s="132">
        <v>4303802.7908585994</v>
      </c>
      <c r="AN81" s="132">
        <v>188826.36556138154</v>
      </c>
      <c r="AO81" s="132">
        <v>805411.58414884261</v>
      </c>
      <c r="AP81" s="132">
        <v>1508194.7388875824</v>
      </c>
      <c r="AQ81" s="132">
        <v>2397659.0362610919</v>
      </c>
      <c r="AR81" s="132">
        <v>39757.893638148838</v>
      </c>
      <c r="AS81" s="132">
        <v>50293.607092139828</v>
      </c>
      <c r="AT81" s="132">
        <v>268969.55206367758</v>
      </c>
      <c r="AU81" s="132">
        <v>18546.268519453319</v>
      </c>
      <c r="AV81" s="132">
        <v>232405.82827591777</v>
      </c>
      <c r="AW81" s="132">
        <v>254092.07857034964</v>
      </c>
      <c r="AX81" s="132">
        <v>8156.5150027514883</v>
      </c>
      <c r="AY81" s="132">
        <v>15260.014115610922</v>
      </c>
      <c r="AZ81" s="132">
        <v>31037.432109684643</v>
      </c>
      <c r="BA81" s="132">
        <v>209940.41479671939</v>
      </c>
      <c r="BB81" s="132">
        <v>15619.327306892797</v>
      </c>
      <c r="BC81" s="132">
        <v>1140022.063443</v>
      </c>
      <c r="BD81" s="132">
        <v>142451.12481408639</v>
      </c>
      <c r="BE81" s="132">
        <v>345924.6096059921</v>
      </c>
      <c r="BF81" s="132">
        <v>457151.81553233013</v>
      </c>
      <c r="BG81" s="132">
        <v>140290.66089677904</v>
      </c>
      <c r="BH81" s="132">
        <v>20737.005138574528</v>
      </c>
      <c r="BI81" s="132">
        <v>131295.28110469418</v>
      </c>
      <c r="BJ81" s="132">
        <v>214063.11138594945</v>
      </c>
      <c r="BK81" s="226">
        <v>4383354.0531919543</v>
      </c>
      <c r="BL81" s="132">
        <v>2527097.8624096257</v>
      </c>
      <c r="BM81" s="132">
        <v>1263957.9224724674</v>
      </c>
      <c r="BN81" s="132">
        <v>68776.435453127342</v>
      </c>
      <c r="BO81" s="132">
        <v>82429.803558426123</v>
      </c>
      <c r="BP81" s="132">
        <v>97901.815193017595</v>
      </c>
      <c r="BQ81" s="132">
        <v>187405.40568657467</v>
      </c>
      <c r="BR81" s="132">
        <v>260536.38561564236</v>
      </c>
      <c r="BS81" s="132">
        <v>315779.91344312503</v>
      </c>
      <c r="BT81" s="217">
        <v>35010656.207948707</v>
      </c>
      <c r="BU81" s="134">
        <v>0</v>
      </c>
      <c r="BV81" s="134">
        <v>0</v>
      </c>
      <c r="BW81" s="134">
        <v>0</v>
      </c>
      <c r="BX81" s="132">
        <v>0</v>
      </c>
      <c r="BY81" s="134">
        <v>0</v>
      </c>
      <c r="BZ81" s="134">
        <v>0</v>
      </c>
      <c r="CA81" s="134">
        <v>0</v>
      </c>
      <c r="CB81" s="135">
        <v>0</v>
      </c>
      <c r="CC81" s="224">
        <v>0</v>
      </c>
      <c r="CD81" s="222">
        <v>0</v>
      </c>
    </row>
    <row r="82" spans="2:82" s="40" customFormat="1" ht="12.75" x14ac:dyDescent="0.35">
      <c r="B82" s="67" t="s">
        <v>310</v>
      </c>
      <c r="C82" s="60"/>
      <c r="D82" s="65" t="s">
        <v>47</v>
      </c>
      <c r="E82" s="134">
        <v>1468.9561848851358</v>
      </c>
      <c r="F82" s="134">
        <v>3686.6405407085881</v>
      </c>
      <c r="G82" s="134">
        <v>4256.420986723133</v>
      </c>
      <c r="H82" s="134">
        <v>7032.2095448395976</v>
      </c>
      <c r="I82" s="134">
        <v>3979.9029698149643</v>
      </c>
      <c r="J82" s="134">
        <v>8839.6708001463867</v>
      </c>
      <c r="K82" s="134">
        <v>9084.289119425508</v>
      </c>
      <c r="L82" s="134">
        <v>85132.133330382581</v>
      </c>
      <c r="M82" s="134">
        <v>19556.555724837734</v>
      </c>
      <c r="N82" s="134">
        <v>1956.7665863147827</v>
      </c>
      <c r="O82" s="134">
        <v>3213.2917850834142</v>
      </c>
      <c r="P82" s="134">
        <v>8648.7085818158157</v>
      </c>
      <c r="Q82" s="134">
        <v>4482.1123208222971</v>
      </c>
      <c r="R82" s="134">
        <v>15854.020476312882</v>
      </c>
      <c r="S82" s="134">
        <v>4054.6886876671338</v>
      </c>
      <c r="T82" s="134">
        <v>4354.2597725194901</v>
      </c>
      <c r="U82" s="134">
        <v>3868.8991451623638</v>
      </c>
      <c r="V82" s="134">
        <v>20616.392608994189</v>
      </c>
      <c r="W82" s="134">
        <v>721.614661474272</v>
      </c>
      <c r="X82" s="134">
        <v>629.46597470281085</v>
      </c>
      <c r="Y82" s="134">
        <v>3354.9201147005651</v>
      </c>
      <c r="Z82" s="134">
        <v>4456.3498481632932</v>
      </c>
      <c r="AA82" s="134">
        <v>5234.26276247841</v>
      </c>
      <c r="AB82" s="134">
        <v>213.01508986370533</v>
      </c>
      <c r="AC82" s="134">
        <v>1191.7670006758221</v>
      </c>
      <c r="AD82" s="134">
        <v>838.94001794495534</v>
      </c>
      <c r="AE82" s="134">
        <v>996.72454609282852</v>
      </c>
      <c r="AF82" s="134">
        <v>1620.0514851277962</v>
      </c>
      <c r="AG82" s="134">
        <v>22738.588237490301</v>
      </c>
      <c r="AH82" s="134">
        <v>2495.5565051986305</v>
      </c>
      <c r="AI82" s="134">
        <v>270.50828059007785</v>
      </c>
      <c r="AJ82" s="134">
        <v>11848.316039795685</v>
      </c>
      <c r="AK82" s="134">
        <v>3198.6498798349685</v>
      </c>
      <c r="AL82" s="134">
        <v>318.80635334168176</v>
      </c>
      <c r="AM82" s="134">
        <v>7278.5312005769474</v>
      </c>
      <c r="AN82" s="134">
        <v>737.40094012860789</v>
      </c>
      <c r="AO82" s="134">
        <v>1929.2439136282501</v>
      </c>
      <c r="AP82" s="134">
        <v>4236.1285527501786</v>
      </c>
      <c r="AQ82" s="134">
        <v>88028.969152700913</v>
      </c>
      <c r="AR82" s="134">
        <v>3855.4486381632187</v>
      </c>
      <c r="AS82" s="134">
        <v>3101.0182074687946</v>
      </c>
      <c r="AT82" s="134">
        <v>11618.71725278701</v>
      </c>
      <c r="AU82" s="134">
        <v>461.18627285339369</v>
      </c>
      <c r="AV82" s="134">
        <v>4225.8713263366108</v>
      </c>
      <c r="AW82" s="134">
        <v>2667.4454338981345</v>
      </c>
      <c r="AX82" s="134">
        <v>2608.6874232815489</v>
      </c>
      <c r="AY82" s="134">
        <v>672.49160431470625</v>
      </c>
      <c r="AZ82" s="134">
        <v>723.42314945991382</v>
      </c>
      <c r="BA82" s="134">
        <v>3242.9855527091054</v>
      </c>
      <c r="BB82" s="134">
        <v>966.56085664219404</v>
      </c>
      <c r="BC82" s="134">
        <v>19983.735457917934</v>
      </c>
      <c r="BD82" s="134">
        <v>13607.020762774222</v>
      </c>
      <c r="BE82" s="134">
        <v>588.22627550045809</v>
      </c>
      <c r="BF82" s="134">
        <v>8250.2422666667044</v>
      </c>
      <c r="BG82" s="134">
        <v>4753.1492675553054</v>
      </c>
      <c r="BH82" s="134">
        <v>1075.8867467682483</v>
      </c>
      <c r="BI82" s="134">
        <v>596.38286714403785</v>
      </c>
      <c r="BJ82" s="134">
        <v>20621.292451421279</v>
      </c>
      <c r="BK82" s="227">
        <v>53976.300379847104</v>
      </c>
      <c r="BL82" s="134">
        <v>22629.002616909071</v>
      </c>
      <c r="BM82" s="134">
        <v>19458.065617976456</v>
      </c>
      <c r="BN82" s="134">
        <v>3301.6276324438118</v>
      </c>
      <c r="BO82" s="134">
        <v>1750.2224765068302</v>
      </c>
      <c r="BP82" s="134">
        <v>463.10021548393041</v>
      </c>
      <c r="BQ82" s="134">
        <v>2047.3362876416591</v>
      </c>
      <c r="BR82" s="134">
        <v>6222.4171378011988</v>
      </c>
      <c r="BS82" s="134">
        <v>0</v>
      </c>
      <c r="BT82" s="217">
        <v>585891.57390198938</v>
      </c>
      <c r="BU82" s="134">
        <v>0</v>
      </c>
      <c r="BV82" s="134">
        <v>0</v>
      </c>
      <c r="BW82" s="134">
        <v>0</v>
      </c>
      <c r="BX82" s="134">
        <v>0</v>
      </c>
      <c r="BY82" s="134">
        <v>0</v>
      </c>
      <c r="BZ82" s="134">
        <v>0</v>
      </c>
      <c r="CA82" s="134">
        <v>0</v>
      </c>
      <c r="CB82" s="135">
        <v>0</v>
      </c>
      <c r="CC82" s="225">
        <v>0</v>
      </c>
      <c r="CD82" s="222">
        <v>0</v>
      </c>
    </row>
    <row r="83" spans="2:82" s="40" customFormat="1" ht="12.75" x14ac:dyDescent="0.35">
      <c r="B83" s="68">
        <v>75</v>
      </c>
      <c r="C83" s="60"/>
      <c r="D83" s="65" t="s">
        <v>48</v>
      </c>
      <c r="E83" s="134">
        <v>0</v>
      </c>
      <c r="F83" s="134">
        <v>0</v>
      </c>
      <c r="G83" s="134">
        <v>0</v>
      </c>
      <c r="H83" s="134">
        <v>0</v>
      </c>
      <c r="I83" s="134">
        <v>0</v>
      </c>
      <c r="J83" s="134">
        <v>0</v>
      </c>
      <c r="K83" s="134">
        <v>0</v>
      </c>
      <c r="L83" s="134">
        <v>0</v>
      </c>
      <c r="M83" s="134">
        <v>0</v>
      </c>
      <c r="N83" s="134">
        <v>0</v>
      </c>
      <c r="O83" s="134">
        <v>0</v>
      </c>
      <c r="P83" s="134">
        <v>0</v>
      </c>
      <c r="Q83" s="134">
        <v>0</v>
      </c>
      <c r="R83" s="134">
        <v>0</v>
      </c>
      <c r="S83" s="134">
        <v>0</v>
      </c>
      <c r="T83" s="134">
        <v>0</v>
      </c>
      <c r="U83" s="134">
        <v>0</v>
      </c>
      <c r="V83" s="134">
        <v>0</v>
      </c>
      <c r="W83" s="134">
        <v>0</v>
      </c>
      <c r="X83" s="134">
        <v>0</v>
      </c>
      <c r="Y83" s="134">
        <v>0</v>
      </c>
      <c r="Z83" s="134">
        <v>0</v>
      </c>
      <c r="AA83" s="134">
        <v>0</v>
      </c>
      <c r="AB83" s="134">
        <v>0</v>
      </c>
      <c r="AC83" s="134">
        <v>0</v>
      </c>
      <c r="AD83" s="134">
        <v>0</v>
      </c>
      <c r="AE83" s="134">
        <v>0</v>
      </c>
      <c r="AF83" s="134">
        <v>0</v>
      </c>
      <c r="AG83" s="134">
        <v>0</v>
      </c>
      <c r="AH83" s="134">
        <v>0</v>
      </c>
      <c r="AI83" s="134">
        <v>0</v>
      </c>
      <c r="AJ83" s="134">
        <v>-1020350.38244193</v>
      </c>
      <c r="AK83" s="134">
        <v>0</v>
      </c>
      <c r="AL83" s="134">
        <v>0</v>
      </c>
      <c r="AM83" s="134">
        <v>0</v>
      </c>
      <c r="AN83" s="134">
        <v>0</v>
      </c>
      <c r="AO83" s="134">
        <v>0</v>
      </c>
      <c r="AP83" s="134">
        <v>0</v>
      </c>
      <c r="AQ83" s="134">
        <v>-23123.32494278</v>
      </c>
      <c r="AR83" s="134">
        <v>-22874.221010730002</v>
      </c>
      <c r="AS83" s="134">
        <v>-3886.68003</v>
      </c>
      <c r="AT83" s="134">
        <v>0</v>
      </c>
      <c r="AU83" s="134">
        <v>0</v>
      </c>
      <c r="AV83" s="134">
        <v>0</v>
      </c>
      <c r="AW83" s="134">
        <v>0</v>
      </c>
      <c r="AX83" s="134">
        <v>0</v>
      </c>
      <c r="AY83" s="134">
        <v>0</v>
      </c>
      <c r="AZ83" s="134">
        <v>0</v>
      </c>
      <c r="BA83" s="134">
        <v>-16081.324715895</v>
      </c>
      <c r="BB83" s="134">
        <v>0</v>
      </c>
      <c r="BC83" s="134">
        <v>-16276.93981156</v>
      </c>
      <c r="BD83" s="134">
        <v>0</v>
      </c>
      <c r="BE83" s="134">
        <v>0</v>
      </c>
      <c r="BF83" s="134">
        <v>0</v>
      </c>
      <c r="BG83" s="134">
        <v>0</v>
      </c>
      <c r="BH83" s="134">
        <v>0</v>
      </c>
      <c r="BI83" s="134">
        <v>0</v>
      </c>
      <c r="BJ83" s="134">
        <v>0</v>
      </c>
      <c r="BK83" s="227">
        <v>0</v>
      </c>
      <c r="BL83" s="134">
        <v>0</v>
      </c>
      <c r="BM83" s="134">
        <v>-42203.623753535001</v>
      </c>
      <c r="BN83" s="134">
        <v>0</v>
      </c>
      <c r="BO83" s="134">
        <v>0</v>
      </c>
      <c r="BP83" s="134">
        <v>0</v>
      </c>
      <c r="BQ83" s="134">
        <v>0</v>
      </c>
      <c r="BR83" s="134">
        <v>0</v>
      </c>
      <c r="BS83" s="134">
        <v>0</v>
      </c>
      <c r="BT83" s="217">
        <v>-1144796.4967064301</v>
      </c>
      <c r="BU83" s="134">
        <v>0</v>
      </c>
      <c r="BV83" s="134">
        <v>0</v>
      </c>
      <c r="BW83" s="134">
        <v>0</v>
      </c>
      <c r="BX83" s="134">
        <v>0</v>
      </c>
      <c r="BY83" s="134">
        <v>0</v>
      </c>
      <c r="BZ83" s="134">
        <v>0</v>
      </c>
      <c r="CA83" s="134">
        <v>0</v>
      </c>
      <c r="CB83" s="135">
        <v>0</v>
      </c>
      <c r="CC83" s="225">
        <v>0</v>
      </c>
      <c r="CD83" s="222">
        <v>0</v>
      </c>
    </row>
    <row r="84" spans="2:82" s="40" customFormat="1" ht="12.75" x14ac:dyDescent="0.35">
      <c r="B84" s="68">
        <v>76</v>
      </c>
      <c r="C84" s="60"/>
      <c r="D84" s="65" t="s">
        <v>49</v>
      </c>
      <c r="E84" s="134">
        <v>282277.64476252371</v>
      </c>
      <c r="F84" s="134">
        <v>167449.97336197449</v>
      </c>
      <c r="G84" s="134">
        <v>87450.997476664474</v>
      </c>
      <c r="H84" s="134">
        <v>28048.329342992074</v>
      </c>
      <c r="I84" s="134">
        <v>106548.03277644177</v>
      </c>
      <c r="J84" s="134">
        <v>711568.93379457167</v>
      </c>
      <c r="K84" s="134">
        <v>451720.25384912005</v>
      </c>
      <c r="L84" s="134">
        <v>130264.11368453295</v>
      </c>
      <c r="M84" s="134">
        <v>142809.74500370471</v>
      </c>
      <c r="N84" s="134">
        <v>28529.151901315749</v>
      </c>
      <c r="O84" s="134">
        <v>53207.196687711898</v>
      </c>
      <c r="P84" s="134">
        <v>75875.765367164277</v>
      </c>
      <c r="Q84" s="134">
        <v>16725.646971326376</v>
      </c>
      <c r="R84" s="134">
        <v>28160.510588593781</v>
      </c>
      <c r="S84" s="134">
        <v>3476.6530325716271</v>
      </c>
      <c r="T84" s="134">
        <v>21297.07049445984</v>
      </c>
      <c r="U84" s="134">
        <v>494.46515699327296</v>
      </c>
      <c r="V84" s="134">
        <v>74497.521665193883</v>
      </c>
      <c r="W84" s="134">
        <v>11072.126457547078</v>
      </c>
      <c r="X84" s="134">
        <v>15324.86200656224</v>
      </c>
      <c r="Y84" s="134">
        <v>24488.805057620015</v>
      </c>
      <c r="Z84" s="134">
        <v>25481.918651451855</v>
      </c>
      <c r="AA84" s="134">
        <v>3521.9550374801847</v>
      </c>
      <c r="AB84" s="134">
        <v>678.18670251941444</v>
      </c>
      <c r="AC84" s="134">
        <v>1558.1067552489326</v>
      </c>
      <c r="AD84" s="134">
        <v>10274.913552012898</v>
      </c>
      <c r="AE84" s="134">
        <v>1910.7403375485053</v>
      </c>
      <c r="AF84" s="134">
        <v>2296.3975425247172</v>
      </c>
      <c r="AG84" s="134">
        <v>79474.042795354209</v>
      </c>
      <c r="AH84" s="134">
        <v>34364.046749808869</v>
      </c>
      <c r="AI84" s="134">
        <v>13849.28683067776</v>
      </c>
      <c r="AJ84" s="134">
        <v>11385.553536467934</v>
      </c>
      <c r="AK84" s="134">
        <v>40335.794190699169</v>
      </c>
      <c r="AL84" s="134">
        <v>0</v>
      </c>
      <c r="AM84" s="134">
        <v>1762359.7222004768</v>
      </c>
      <c r="AN84" s="134">
        <v>19149.567651461173</v>
      </c>
      <c r="AO84" s="134">
        <v>151829.72899532053</v>
      </c>
      <c r="AP84" s="134">
        <v>125923.36223899659</v>
      </c>
      <c r="AQ84" s="134">
        <v>1273167.4833962836</v>
      </c>
      <c r="AR84" s="134">
        <v>6647.7529478650204</v>
      </c>
      <c r="AS84" s="134">
        <v>17342.145115883559</v>
      </c>
      <c r="AT84" s="134">
        <v>115948.87728150911</v>
      </c>
      <c r="AU84" s="134">
        <v>2398.953279463231</v>
      </c>
      <c r="AV84" s="134">
        <v>2298.4372111695811</v>
      </c>
      <c r="AW84" s="134">
        <v>50013.257665470592</v>
      </c>
      <c r="AX84" s="134">
        <v>4771.9706299781128</v>
      </c>
      <c r="AY84" s="134">
        <v>7449.732519780775</v>
      </c>
      <c r="AZ84" s="134">
        <v>14175.345504817849</v>
      </c>
      <c r="BA84" s="134">
        <v>224270.02618237777</v>
      </c>
      <c r="BB84" s="134">
        <v>8195.6830256262547</v>
      </c>
      <c r="BC84" s="134">
        <v>421300.96798360703</v>
      </c>
      <c r="BD84" s="134">
        <v>80396.86738021989</v>
      </c>
      <c r="BE84" s="134">
        <v>49818.671619998495</v>
      </c>
      <c r="BF84" s="134">
        <v>21172.148347175204</v>
      </c>
      <c r="BG84" s="134">
        <v>67079.298893994855</v>
      </c>
      <c r="BH84" s="134">
        <v>22254.596652294786</v>
      </c>
      <c r="BI84" s="134">
        <v>1684.9964230162002</v>
      </c>
      <c r="BJ84" s="134">
        <v>93251.837262619039</v>
      </c>
      <c r="BK84" s="227">
        <v>1749572.945861514</v>
      </c>
      <c r="BL84" s="134">
        <v>39442.450124219074</v>
      </c>
      <c r="BM84" s="134">
        <v>223314.76504996829</v>
      </c>
      <c r="BN84" s="134">
        <v>2175.9145646771653</v>
      </c>
      <c r="BO84" s="134">
        <v>2139.4337510749974</v>
      </c>
      <c r="BP84" s="134">
        <v>22328.650950867384</v>
      </c>
      <c r="BQ84" s="134">
        <v>19670.571422153538</v>
      </c>
      <c r="BR84" s="134">
        <v>27826.742343346672</v>
      </c>
      <c r="BS84" s="134">
        <v>0</v>
      </c>
      <c r="BT84" s="217">
        <v>9315791.6465986073</v>
      </c>
      <c r="BU84" s="134">
        <v>0</v>
      </c>
      <c r="BV84" s="134">
        <v>0</v>
      </c>
      <c r="BW84" s="134">
        <v>0</v>
      </c>
      <c r="BX84" s="134">
        <v>0</v>
      </c>
      <c r="BY84" s="134">
        <v>0</v>
      </c>
      <c r="BZ84" s="134">
        <v>0</v>
      </c>
      <c r="CA84" s="134">
        <v>0</v>
      </c>
      <c r="CB84" s="135">
        <v>0</v>
      </c>
      <c r="CC84" s="225">
        <v>0</v>
      </c>
      <c r="CD84" s="222">
        <v>0</v>
      </c>
    </row>
    <row r="85" spans="2:82" s="40" customFormat="1" ht="12.75" x14ac:dyDescent="0.35">
      <c r="B85" s="80">
        <v>77</v>
      </c>
      <c r="C85" s="60"/>
      <c r="D85" s="66" t="s">
        <v>50</v>
      </c>
      <c r="E85" s="136">
        <v>20990935.945585024</v>
      </c>
      <c r="F85" s="136">
        <v>2699230.8200969975</v>
      </c>
      <c r="G85" s="136">
        <v>1965394.8952724133</v>
      </c>
      <c r="H85" s="136">
        <v>65790.186950725096</v>
      </c>
      <c r="I85" s="136">
        <v>172550.15317739546</v>
      </c>
      <c r="J85" s="136">
        <v>4087318.867216161</v>
      </c>
      <c r="K85" s="136">
        <v>814037.65966048453</v>
      </c>
      <c r="L85" s="136">
        <v>2316537.2322064354</v>
      </c>
      <c r="M85" s="136">
        <v>463289.66019978549</v>
      </c>
      <c r="N85" s="136">
        <v>77962.047088565261</v>
      </c>
      <c r="O85" s="136">
        <v>58561.062646781022</v>
      </c>
      <c r="P85" s="136">
        <v>409486.28391097515</v>
      </c>
      <c r="Q85" s="136">
        <v>37595.338665288851</v>
      </c>
      <c r="R85" s="136">
        <v>50734.388997713642</v>
      </c>
      <c r="S85" s="136">
        <v>43580.546150461902</v>
      </c>
      <c r="T85" s="136">
        <v>120108.86263890023</v>
      </c>
      <c r="U85" s="136">
        <v>28647.348950988264</v>
      </c>
      <c r="V85" s="136">
        <v>441651.88162411674</v>
      </c>
      <c r="W85" s="136">
        <v>18280.227612686151</v>
      </c>
      <c r="X85" s="136">
        <v>198998.47037010471</v>
      </c>
      <c r="Y85" s="136">
        <v>424793.5445868863</v>
      </c>
      <c r="Z85" s="136">
        <v>122568.42090698981</v>
      </c>
      <c r="AA85" s="136">
        <v>87009.998950421868</v>
      </c>
      <c r="AB85" s="136">
        <v>3315.1308394539633</v>
      </c>
      <c r="AC85" s="136">
        <v>34902.407540023196</v>
      </c>
      <c r="AD85" s="136">
        <v>40633.27670186523</v>
      </c>
      <c r="AE85" s="136">
        <v>22040.485342077973</v>
      </c>
      <c r="AF85" s="136">
        <v>79975.564670121777</v>
      </c>
      <c r="AG85" s="136">
        <v>302872.59193629446</v>
      </c>
      <c r="AH85" s="136">
        <v>110856.98631572802</v>
      </c>
      <c r="AI85" s="136">
        <v>403143.19584258483</v>
      </c>
      <c r="AJ85" s="136">
        <v>1311437.7839020232</v>
      </c>
      <c r="AK85" s="136">
        <v>417660.36590106494</v>
      </c>
      <c r="AL85" s="136">
        <v>19057.625825667652</v>
      </c>
      <c r="AM85" s="136">
        <v>12819206.589428883</v>
      </c>
      <c r="AN85" s="136">
        <v>947288.8210443455</v>
      </c>
      <c r="AO85" s="136">
        <v>3362076.0464113755</v>
      </c>
      <c r="AP85" s="136">
        <v>5146224.4108577464</v>
      </c>
      <c r="AQ85" s="136">
        <v>4745226.6956680268</v>
      </c>
      <c r="AR85" s="136">
        <v>425343.81206807954</v>
      </c>
      <c r="AS85" s="136">
        <v>254630.66386920377</v>
      </c>
      <c r="AT85" s="136">
        <v>793794.86974089418</v>
      </c>
      <c r="AU85" s="136">
        <v>102666.87251393995</v>
      </c>
      <c r="AV85" s="136">
        <v>1365112.5969403996</v>
      </c>
      <c r="AW85" s="136">
        <v>1697665.5973781168</v>
      </c>
      <c r="AX85" s="136">
        <v>47766.098807510316</v>
      </c>
      <c r="AY85" s="136">
        <v>108647.38937884869</v>
      </c>
      <c r="AZ85" s="136">
        <v>106938.99298784191</v>
      </c>
      <c r="BA85" s="136">
        <v>1274864.3380200602</v>
      </c>
      <c r="BB85" s="136">
        <v>97237.267073726485</v>
      </c>
      <c r="BC85" s="136">
        <v>1901590.7893527444</v>
      </c>
      <c r="BD85" s="136">
        <v>233407.44267183242</v>
      </c>
      <c r="BE85" s="136">
        <v>742367.65641186142</v>
      </c>
      <c r="BF85" s="136">
        <v>3475600.8545775819</v>
      </c>
      <c r="BG85" s="136">
        <v>364051.5661647697</v>
      </c>
      <c r="BH85" s="136">
        <v>371074.86774795578</v>
      </c>
      <c r="BI85" s="136">
        <v>1031068.3406146036</v>
      </c>
      <c r="BJ85" s="136">
        <v>1325785.7246862419</v>
      </c>
      <c r="BK85" s="136">
        <v>-7.0329662412405014E-4</v>
      </c>
      <c r="BL85" s="136">
        <v>1010105.4298106898</v>
      </c>
      <c r="BM85" s="136">
        <v>564838.83851111052</v>
      </c>
      <c r="BN85" s="136">
        <v>306365.49381333019</v>
      </c>
      <c r="BO85" s="136">
        <v>411716.89394240081</v>
      </c>
      <c r="BP85" s="136">
        <v>195924.29988515587</v>
      </c>
      <c r="BQ85" s="136">
        <v>388016.5242389153</v>
      </c>
      <c r="BR85" s="136">
        <v>542677.84216035227</v>
      </c>
      <c r="BS85" s="136">
        <v>0</v>
      </c>
      <c r="BT85" s="228">
        <v>84600242.884358495</v>
      </c>
      <c r="BU85" s="134">
        <v>0</v>
      </c>
      <c r="BV85" s="134">
        <v>0</v>
      </c>
      <c r="BW85" s="134">
        <v>0</v>
      </c>
      <c r="BX85" s="134">
        <v>0</v>
      </c>
      <c r="BY85" s="134">
        <v>0</v>
      </c>
      <c r="BZ85" s="134">
        <v>0</v>
      </c>
      <c r="CA85" s="134">
        <v>0</v>
      </c>
      <c r="CB85" s="135">
        <v>0</v>
      </c>
      <c r="CC85" s="225">
        <v>0</v>
      </c>
      <c r="CD85" s="222">
        <v>0</v>
      </c>
    </row>
    <row r="86" spans="2:82" s="40" customFormat="1" ht="12.75" x14ac:dyDescent="0.35">
      <c r="B86" s="234">
        <v>78</v>
      </c>
      <c r="C86" s="235"/>
      <c r="D86" s="233" t="s">
        <v>51</v>
      </c>
      <c r="E86" s="216">
        <v>27963791.881729618</v>
      </c>
      <c r="F86" s="216">
        <v>3980089.8819663236</v>
      </c>
      <c r="G86" s="216">
        <v>2587867.0791175589</v>
      </c>
      <c r="H86" s="216">
        <v>119989.21450782864</v>
      </c>
      <c r="I86" s="216">
        <v>323554.13361912052</v>
      </c>
      <c r="J86" s="216">
        <v>5465716.6137898946</v>
      </c>
      <c r="K86" s="216">
        <v>1473711.1356561519</v>
      </c>
      <c r="L86" s="216">
        <v>3247466.67952296</v>
      </c>
      <c r="M86" s="216">
        <v>898741.91812212253</v>
      </c>
      <c r="N86" s="216">
        <v>205709.89018149057</v>
      </c>
      <c r="O86" s="216">
        <v>201655.15127855685</v>
      </c>
      <c r="P86" s="216">
        <v>836124.28121000656</v>
      </c>
      <c r="Q86" s="216">
        <v>96789.399162591406</v>
      </c>
      <c r="R86" s="216">
        <v>150238.89657149505</v>
      </c>
      <c r="S86" s="216">
        <v>67802.199235210108</v>
      </c>
      <c r="T86" s="216">
        <v>211877.23371086537</v>
      </c>
      <c r="U86" s="216">
        <v>38741.885403749853</v>
      </c>
      <c r="V86" s="216">
        <v>747701.25376103621</v>
      </c>
      <c r="W86" s="216">
        <v>44493.889069388548</v>
      </c>
      <c r="X86" s="216">
        <v>299247.99197671341</v>
      </c>
      <c r="Y86" s="216">
        <v>685752.23108805506</v>
      </c>
      <c r="Z86" s="216">
        <v>265518.30765854777</v>
      </c>
      <c r="AA86" s="216">
        <v>166684.56595547695</v>
      </c>
      <c r="AB86" s="216">
        <v>7506.4837290579671</v>
      </c>
      <c r="AC86" s="216">
        <v>65440.831986079662</v>
      </c>
      <c r="AD86" s="216">
        <v>95165.993339573237</v>
      </c>
      <c r="AE86" s="216">
        <v>51722.405345309497</v>
      </c>
      <c r="AF86" s="216">
        <v>104188.00734789221</v>
      </c>
      <c r="AG86" s="216">
        <v>676527.72842028504</v>
      </c>
      <c r="AH86" s="216">
        <v>279952.54886924895</v>
      </c>
      <c r="AI86" s="216">
        <v>678591.94353370334</v>
      </c>
      <c r="AJ86" s="216">
        <v>541730.98985463986</v>
      </c>
      <c r="AK86" s="216">
        <v>652715.44890843867</v>
      </c>
      <c r="AL86" s="216">
        <v>27940.470092103067</v>
      </c>
      <c r="AM86" s="216">
        <v>18892647.633688536</v>
      </c>
      <c r="AN86" s="216">
        <v>1156002.1551973168</v>
      </c>
      <c r="AO86" s="216">
        <v>4321246.6034691669</v>
      </c>
      <c r="AP86" s="216">
        <v>6784578.6405370757</v>
      </c>
      <c r="AQ86" s="216">
        <v>8480958.8595353216</v>
      </c>
      <c r="AR86" s="216">
        <v>452730.68628152658</v>
      </c>
      <c r="AS86" s="216">
        <v>321480.75425469596</v>
      </c>
      <c r="AT86" s="216">
        <v>1190332.0163388678</v>
      </c>
      <c r="AU86" s="216">
        <v>124073.28058570987</v>
      </c>
      <c r="AV86" s="216">
        <v>1604042.7337538237</v>
      </c>
      <c r="AW86" s="216">
        <v>2004438.3790478352</v>
      </c>
      <c r="AX86" s="216">
        <v>63303.271863521462</v>
      </c>
      <c r="AY86" s="216">
        <v>132029.6276185551</v>
      </c>
      <c r="AZ86" s="216">
        <v>152875.1937518043</v>
      </c>
      <c r="BA86" s="216">
        <v>1696236.4398359712</v>
      </c>
      <c r="BB86" s="216">
        <v>122018.83826288773</v>
      </c>
      <c r="BC86" s="216">
        <v>3466620.6164257098</v>
      </c>
      <c r="BD86" s="216">
        <v>469862.4556289129</v>
      </c>
      <c r="BE86" s="216">
        <v>1138699.1639133524</v>
      </c>
      <c r="BF86" s="216">
        <v>3962175.0607237536</v>
      </c>
      <c r="BG86" s="216">
        <v>576174.67522309895</v>
      </c>
      <c r="BH86" s="216">
        <v>415142.35628559336</v>
      </c>
      <c r="BI86" s="216">
        <v>1164645.001009458</v>
      </c>
      <c r="BJ86" s="216">
        <v>1653721.9657862317</v>
      </c>
      <c r="BK86" s="216">
        <v>6186903.2987300185</v>
      </c>
      <c r="BL86" s="216">
        <v>3599274.7449614438</v>
      </c>
      <c r="BM86" s="216">
        <v>2029365.9678979877</v>
      </c>
      <c r="BN86" s="216">
        <v>380619.47146357846</v>
      </c>
      <c r="BO86" s="216">
        <v>498036.35372840881</v>
      </c>
      <c r="BP86" s="216">
        <v>316617.86624452478</v>
      </c>
      <c r="BQ86" s="216">
        <v>597139.8376352851</v>
      </c>
      <c r="BR86" s="216">
        <v>837263.38725714246</v>
      </c>
      <c r="BS86" s="216">
        <v>315779.91344312503</v>
      </c>
      <c r="BT86" s="229">
        <v>128367785.81610131</v>
      </c>
      <c r="BU86" s="216">
        <v>0</v>
      </c>
      <c r="BV86" s="216">
        <v>0</v>
      </c>
      <c r="BW86" s="216">
        <v>0</v>
      </c>
      <c r="BX86" s="216">
        <v>0</v>
      </c>
      <c r="BY86" s="216">
        <v>0</v>
      </c>
      <c r="BZ86" s="216">
        <v>0</v>
      </c>
      <c r="CA86" s="216">
        <v>0</v>
      </c>
      <c r="CB86" s="236">
        <v>0</v>
      </c>
      <c r="CC86" s="237">
        <v>0</v>
      </c>
      <c r="CD86" s="223">
        <v>0</v>
      </c>
    </row>
    <row r="87" spans="2:82" s="40" customFormat="1" ht="12.75" x14ac:dyDescent="0.35">
      <c r="B87" s="234">
        <v>79</v>
      </c>
      <c r="C87" s="235"/>
      <c r="D87" s="233" t="s">
        <v>52</v>
      </c>
      <c r="E87" s="216">
        <v>34884071.225311644</v>
      </c>
      <c r="F87" s="216">
        <v>4583692</v>
      </c>
      <c r="G87" s="216">
        <v>2925395.7814220143</v>
      </c>
      <c r="H87" s="216">
        <v>157425.84179154757</v>
      </c>
      <c r="I87" s="216">
        <v>442253.93785092962</v>
      </c>
      <c r="J87" s="216">
        <v>7141069.0094036283</v>
      </c>
      <c r="K87" s="216">
        <v>2087038.7490948718</v>
      </c>
      <c r="L87" s="216">
        <v>10878096.989814743</v>
      </c>
      <c r="M87" s="216">
        <v>3592657.4519633832</v>
      </c>
      <c r="N87" s="216">
        <v>753513.40723600006</v>
      </c>
      <c r="O87" s="216">
        <v>655542.77860347228</v>
      </c>
      <c r="P87" s="216">
        <v>1653847.715413776</v>
      </c>
      <c r="Q87" s="216">
        <v>330227.00201330351</v>
      </c>
      <c r="R87" s="216">
        <v>362203.60771016491</v>
      </c>
      <c r="S87" s="216">
        <v>243790.52011224179</v>
      </c>
      <c r="T87" s="216">
        <v>574766.86889000842</v>
      </c>
      <c r="U87" s="216">
        <v>196611.579696</v>
      </c>
      <c r="V87" s="216">
        <v>2129163.1600462175</v>
      </c>
      <c r="W87" s="216">
        <v>110773.41882599999</v>
      </c>
      <c r="X87" s="216">
        <v>749721.52306309273</v>
      </c>
      <c r="Y87" s="216">
        <v>1938375.0010992538</v>
      </c>
      <c r="Z87" s="216">
        <v>1363429.3655338036</v>
      </c>
      <c r="AA87" s="216">
        <v>896842.34595470398</v>
      </c>
      <c r="AB87" s="216">
        <v>28581.882862191789</v>
      </c>
      <c r="AC87" s="216">
        <v>309730.09405700001</v>
      </c>
      <c r="AD87" s="216">
        <v>239402.898082</v>
      </c>
      <c r="AE87" s="216">
        <v>137257.45371923642</v>
      </c>
      <c r="AF87" s="216">
        <v>281679.30575432489</v>
      </c>
      <c r="AG87" s="216">
        <v>1759296.4573669247</v>
      </c>
      <c r="AH87" s="216">
        <v>1142669.7943155167</v>
      </c>
      <c r="AI87" s="216">
        <v>1175231.5352459159</v>
      </c>
      <c r="AJ87" s="216">
        <v>2024131.3053701501</v>
      </c>
      <c r="AK87" s="216">
        <v>1027984.5626474894</v>
      </c>
      <c r="AL87" s="216">
        <v>51365.141162184795</v>
      </c>
      <c r="AM87" s="216">
        <v>43248444.338173002</v>
      </c>
      <c r="AN87" s="216">
        <v>2383473.4002163713</v>
      </c>
      <c r="AO87" s="216">
        <v>6505867.4454838894</v>
      </c>
      <c r="AP87" s="216">
        <v>9976397.6485987939</v>
      </c>
      <c r="AQ87" s="216">
        <v>15888034.35835707</v>
      </c>
      <c r="AR87" s="216">
        <v>766641.13251922012</v>
      </c>
      <c r="AS87" s="216">
        <v>549027.80331692088</v>
      </c>
      <c r="AT87" s="216">
        <v>2899523.7997879772</v>
      </c>
      <c r="AU87" s="216">
        <v>231564.06442931801</v>
      </c>
      <c r="AV87" s="216">
        <v>3862027.3624825957</v>
      </c>
      <c r="AW87" s="216">
        <v>4740429.5850654338</v>
      </c>
      <c r="AX87" s="216">
        <v>97084.354562211956</v>
      </c>
      <c r="AY87" s="216">
        <v>205734.57186082029</v>
      </c>
      <c r="AZ87" s="216">
        <v>214514.33212957982</v>
      </c>
      <c r="BA87" s="216">
        <v>2955679.0965204248</v>
      </c>
      <c r="BB87" s="216">
        <v>383878.49022600002</v>
      </c>
      <c r="BC87" s="216">
        <v>4401404.5038980003</v>
      </c>
      <c r="BD87" s="216">
        <v>629781.50548145</v>
      </c>
      <c r="BE87" s="216">
        <v>1500030.9812182728</v>
      </c>
      <c r="BF87" s="216">
        <v>4494938.9525812287</v>
      </c>
      <c r="BG87" s="216">
        <v>989005.27573766361</v>
      </c>
      <c r="BH87" s="216">
        <v>660043.03518735897</v>
      </c>
      <c r="BI87" s="216">
        <v>1939962.86</v>
      </c>
      <c r="BJ87" s="216">
        <v>2749866.3138508294</v>
      </c>
      <c r="BK87" s="216">
        <v>9476740.5652037468</v>
      </c>
      <c r="BL87" s="216">
        <v>5186637.141544898</v>
      </c>
      <c r="BM87" s="216">
        <v>3370148.061358144</v>
      </c>
      <c r="BN87" s="216">
        <v>630778.50035640993</v>
      </c>
      <c r="BO87" s="216">
        <v>665013.99013890489</v>
      </c>
      <c r="BP87" s="216">
        <v>502071.4969845005</v>
      </c>
      <c r="BQ87" s="216">
        <v>801915.08963666402</v>
      </c>
      <c r="BR87" s="216">
        <v>1369483.9575209746</v>
      </c>
      <c r="BS87" s="216">
        <v>315779.91344312503</v>
      </c>
      <c r="BT87" s="229">
        <v>221419763.63930556</v>
      </c>
      <c r="BU87" s="216">
        <v>0</v>
      </c>
      <c r="BV87" s="216">
        <v>0</v>
      </c>
      <c r="BW87" s="216">
        <v>0</v>
      </c>
      <c r="BX87" s="216">
        <v>0</v>
      </c>
      <c r="BY87" s="216">
        <v>0</v>
      </c>
      <c r="BZ87" s="216">
        <v>0</v>
      </c>
      <c r="CA87" s="216">
        <v>0</v>
      </c>
      <c r="CB87" s="236">
        <v>0</v>
      </c>
      <c r="CC87" s="237">
        <v>0</v>
      </c>
      <c r="CD87" s="223">
        <v>0</v>
      </c>
    </row>
    <row r="88" spans="2:82" s="37" customFormat="1" ht="11.65" x14ac:dyDescent="0.35">
      <c r="B88" s="33"/>
      <c r="C88" s="35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</row>
    <row r="89" spans="2:82" s="42" customFormat="1" ht="11.65" x14ac:dyDescent="0.35">
      <c r="C89" s="43"/>
      <c r="D89" s="43"/>
      <c r="E89" s="403"/>
      <c r="F89" s="403"/>
      <c r="G89" s="403"/>
      <c r="H89" s="403"/>
      <c r="I89" s="403"/>
      <c r="J89" s="403"/>
      <c r="K89" s="403"/>
      <c r="L89" s="403"/>
      <c r="M89" s="403"/>
      <c r="N89" s="403"/>
      <c r="O89" s="403"/>
      <c r="P89" s="403"/>
      <c r="Q89" s="403"/>
      <c r="R89" s="403"/>
      <c r="S89" s="403"/>
      <c r="T89" s="403"/>
      <c r="U89" s="403"/>
      <c r="V89" s="403"/>
      <c r="W89" s="403"/>
      <c r="X89" s="403"/>
      <c r="Y89" s="403"/>
      <c r="Z89" s="403"/>
      <c r="AA89" s="403"/>
      <c r="AB89" s="403"/>
      <c r="AC89" s="403"/>
      <c r="AD89" s="403"/>
      <c r="AE89" s="403"/>
      <c r="AF89" s="403"/>
      <c r="AG89" s="403"/>
      <c r="AH89" s="403"/>
      <c r="AI89" s="403"/>
      <c r="AJ89" s="403"/>
      <c r="AK89" s="403"/>
      <c r="AL89" s="403"/>
      <c r="AM89" s="403"/>
      <c r="AN89" s="403"/>
      <c r="AO89" s="403"/>
      <c r="AP89" s="403"/>
      <c r="AQ89" s="403"/>
      <c r="AR89" s="403"/>
      <c r="AS89" s="403"/>
      <c r="AT89" s="403"/>
      <c r="AU89" s="403"/>
      <c r="AV89" s="403"/>
      <c r="AW89" s="403"/>
      <c r="AX89" s="403"/>
      <c r="AY89" s="403"/>
      <c r="AZ89" s="403"/>
      <c r="BA89" s="403"/>
      <c r="BB89" s="403"/>
      <c r="BC89" s="403"/>
      <c r="BD89" s="403"/>
      <c r="BE89" s="403"/>
      <c r="BF89" s="403"/>
      <c r="BG89" s="403"/>
      <c r="BH89" s="403"/>
      <c r="BI89" s="403"/>
      <c r="BJ89" s="403"/>
      <c r="BK89" s="403"/>
      <c r="BL89" s="403"/>
      <c r="BM89" s="403"/>
      <c r="BN89" s="403"/>
      <c r="BO89" s="403"/>
      <c r="BP89" s="403"/>
      <c r="BQ89" s="403"/>
      <c r="BR89" s="403"/>
      <c r="BS89" s="40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</row>
    <row r="90" spans="2:82" s="42" customFormat="1" ht="11.65" x14ac:dyDescent="0.3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</row>
    <row r="91" spans="2:82" s="42" customFormat="1" ht="11.65" x14ac:dyDescent="0.3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</row>
    <row r="92" spans="2:82" s="42" customFormat="1" ht="11.65" x14ac:dyDescent="0.3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</row>
    <row r="93" spans="2:82" s="42" customFormat="1" ht="11.65" x14ac:dyDescent="0.3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</row>
    <row r="94" spans="2:82" s="42" customFormat="1" ht="11.65" x14ac:dyDescent="0.3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</row>
    <row r="95" spans="2:82" s="42" customFormat="1" ht="11.65" x14ac:dyDescent="0.3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</row>
    <row r="96" spans="2:82" s="42" customFormat="1" ht="11.65" x14ac:dyDescent="0.3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</row>
    <row r="97" spans="3:82" x14ac:dyDescent="0.4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</row>
    <row r="98" spans="3:82" x14ac:dyDescent="0.4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</row>
    <row r="99" spans="3:82" x14ac:dyDescent="0.4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</row>
    <row r="100" spans="3:82" x14ac:dyDescent="0.4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</row>
    <row r="101" spans="3:82" x14ac:dyDescent="0.4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</row>
    <row r="102" spans="3:82" x14ac:dyDescent="0.4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</row>
    <row r="103" spans="3:82" x14ac:dyDescent="0.4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</row>
    <row r="104" spans="3:82" x14ac:dyDescent="0.4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</row>
    <row r="105" spans="3:82" x14ac:dyDescent="0.4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</row>
    <row r="106" spans="3:82" x14ac:dyDescent="0.4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</row>
    <row r="107" spans="3:82" x14ac:dyDescent="0.4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</row>
    <row r="108" spans="3:82" x14ac:dyDescent="0.4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</row>
    <row r="109" spans="3:82" x14ac:dyDescent="0.4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</row>
    <row r="110" spans="3:82" x14ac:dyDescent="0.4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</row>
    <row r="111" spans="3:82" x14ac:dyDescent="0.4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</row>
    <row r="112" spans="3:82" x14ac:dyDescent="0.4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</row>
    <row r="113" spans="3:82" x14ac:dyDescent="0.4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</row>
    <row r="114" spans="3:82" x14ac:dyDescent="0.4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</row>
    <row r="115" spans="3:82" x14ac:dyDescent="0.4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</row>
    <row r="116" spans="3:82" x14ac:dyDescent="0.4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</row>
  </sheetData>
  <mergeCells count="8">
    <mergeCell ref="CD5:CD7"/>
    <mergeCell ref="BX6:BX7"/>
    <mergeCell ref="CC6:CC7"/>
    <mergeCell ref="A1:A3"/>
    <mergeCell ref="E5:BS5"/>
    <mergeCell ref="BT5:BT7"/>
    <mergeCell ref="BU5:CC5"/>
    <mergeCell ref="C3:F3"/>
  </mergeCells>
  <hyperlinks>
    <hyperlink ref="A1:A3" location="MENU!A1" display="MENU" xr:uid="{00000000-0004-0000-0200-000000000000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77"/>
  <sheetViews>
    <sheetView workbookViewId="0">
      <pane xSplit="4" ySplit="8" topLeftCell="E1048561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A77" sqref="A77:XFD1048576"/>
    </sheetView>
  </sheetViews>
  <sheetFormatPr defaultColWidth="9.1328125" defaultRowHeight="14.25" x14ac:dyDescent="0.45"/>
  <cols>
    <col min="1" max="1" width="3.86328125" style="9" customWidth="1"/>
    <col min="2" max="2" width="6.86328125" style="9" customWidth="1"/>
    <col min="3" max="3" width="5.86328125" style="9" customWidth="1"/>
    <col min="4" max="4" width="33.86328125" style="9" customWidth="1"/>
    <col min="5" max="5" width="12.6640625" style="9" bestFit="1" customWidth="1"/>
    <col min="6" max="6" width="9" style="9" bestFit="1" customWidth="1"/>
    <col min="7" max="7" width="9.19921875" style="9" bestFit="1" customWidth="1"/>
    <col min="8" max="8" width="7.1328125" style="9" bestFit="1" customWidth="1"/>
    <col min="9" max="9" width="8.796875" style="9" bestFit="1" customWidth="1"/>
    <col min="10" max="10" width="8.46484375" style="9" bestFit="1" customWidth="1"/>
    <col min="11" max="11" width="8.6640625" style="9" bestFit="1" customWidth="1"/>
    <col min="12" max="14" width="8.796875" style="9" bestFit="1" customWidth="1"/>
    <col min="15" max="15" width="8.86328125" style="9" bestFit="1" customWidth="1"/>
    <col min="16" max="17" width="8.796875" style="9" bestFit="1" customWidth="1"/>
    <col min="18" max="18" width="9.6640625" style="9" bestFit="1" customWidth="1"/>
    <col min="19" max="19" width="8.796875" style="9" bestFit="1" customWidth="1"/>
    <col min="20" max="20" width="9.33203125" style="9" bestFit="1" customWidth="1"/>
    <col min="21" max="21" width="8.796875" style="9" bestFit="1" customWidth="1"/>
    <col min="22" max="22" width="10" style="9" bestFit="1" customWidth="1"/>
    <col min="23" max="24" width="9.46484375" style="9" customWidth="1"/>
    <col min="25" max="25" width="9.53125" style="9" bestFit="1" customWidth="1"/>
    <col min="26" max="26" width="8.796875" style="9" bestFit="1" customWidth="1"/>
    <col min="27" max="27" width="12" style="9" bestFit="1" customWidth="1"/>
    <col min="28" max="28" width="9.6640625" style="9" bestFit="1" customWidth="1"/>
    <col min="29" max="29" width="8.796875" style="9" bestFit="1" customWidth="1"/>
    <col min="30" max="30" width="10.1328125" style="9" bestFit="1" customWidth="1"/>
    <col min="31" max="31" width="9.796875" style="9" bestFit="1" customWidth="1"/>
    <col min="32" max="33" width="8.796875" style="9" bestFit="1" customWidth="1"/>
    <col min="34" max="34" width="9.33203125" style="9" bestFit="1" customWidth="1"/>
    <col min="35" max="35" width="11.46484375" style="9" bestFit="1" customWidth="1"/>
    <col min="36" max="36" width="9.33203125" style="9" bestFit="1" customWidth="1"/>
    <col min="37" max="37" width="9.6640625" style="9" bestFit="1" customWidth="1"/>
    <col min="38" max="38" width="13.46484375" style="9" bestFit="1" customWidth="1"/>
    <col min="39" max="39" width="9.1328125" style="9" bestFit="1" customWidth="1"/>
    <col min="40" max="40" width="13.19921875" style="9" bestFit="1" customWidth="1"/>
    <col min="41" max="42" width="12" style="9" bestFit="1" customWidth="1"/>
    <col min="43" max="43" width="9.53125" style="9" bestFit="1" customWidth="1"/>
    <col min="44" max="45" width="7.19921875" style="9" bestFit="1" customWidth="1"/>
    <col min="46" max="46" width="10.46484375" style="9" bestFit="1" customWidth="1"/>
    <col min="47" max="47" width="8.46484375" style="9" bestFit="1" customWidth="1"/>
    <col min="48" max="48" width="9.1328125" style="9" bestFit="1" customWidth="1"/>
    <col min="49" max="49" width="7.53125" style="9" bestFit="1" customWidth="1"/>
    <col min="50" max="50" width="8.19921875" style="9" bestFit="1" customWidth="1"/>
    <col min="51" max="51" width="18.796875" style="9" bestFit="1" customWidth="1"/>
    <col min="52" max="52" width="9.19921875" style="9" bestFit="1" customWidth="1"/>
    <col min="53" max="53" width="9.46484375" style="9" customWidth="1"/>
    <col min="54" max="54" width="13.33203125" style="9" bestFit="1" customWidth="1"/>
    <col min="55" max="55" width="13.86328125" style="9" bestFit="1" customWidth="1"/>
    <col min="56" max="56" width="17.53125" style="9" bestFit="1" customWidth="1"/>
    <col min="57" max="57" width="13.33203125" style="9" bestFit="1" customWidth="1"/>
    <col min="58" max="58" width="12.46484375" style="9" bestFit="1" customWidth="1"/>
    <col min="59" max="59" width="10.33203125" style="9" bestFit="1" customWidth="1"/>
    <col min="60" max="60" width="9.19921875" style="9" bestFit="1" customWidth="1"/>
    <col min="61" max="61" width="13.19921875" style="9" bestFit="1" customWidth="1"/>
    <col min="62" max="62" width="9.1328125" style="9" bestFit="1" customWidth="1"/>
    <col min="63" max="63" width="14.1328125" style="9" bestFit="1" customWidth="1"/>
    <col min="64" max="64" width="8" style="9" bestFit="1" customWidth="1"/>
    <col min="65" max="65" width="7.1328125" style="9" bestFit="1" customWidth="1"/>
    <col min="66" max="66" width="9.1328125" style="9" bestFit="1" customWidth="1"/>
    <col min="67" max="67" width="9.33203125" style="9" bestFit="1" customWidth="1"/>
    <col min="68" max="68" width="9.86328125" style="9" bestFit="1" customWidth="1"/>
    <col min="69" max="69" width="11.33203125" style="9" bestFit="1" customWidth="1"/>
    <col min="70" max="70" width="7" style="9" bestFit="1" customWidth="1"/>
    <col min="71" max="71" width="7.796875" style="9" bestFit="1" customWidth="1"/>
    <col min="72" max="72" width="11.33203125" style="9" customWidth="1"/>
    <col min="73" max="73" width="13.1328125" style="9" customWidth="1"/>
    <col min="74" max="74" width="14.6640625" style="9" customWidth="1"/>
    <col min="75" max="75" width="11" style="9" customWidth="1"/>
    <col min="76" max="76" width="10.46484375" style="9" customWidth="1"/>
    <col min="77" max="78" width="11" style="9" customWidth="1"/>
    <col min="79" max="79" width="8.86328125" style="9" customWidth="1"/>
    <col min="80" max="80" width="8.1328125" style="9" customWidth="1"/>
    <col min="81" max="81" width="9.86328125" style="9" customWidth="1"/>
    <col min="82" max="82" width="10.1328125" style="9" customWidth="1"/>
    <col min="83" max="16384" width="9.1328125" style="9"/>
  </cols>
  <sheetData>
    <row r="1" spans="1:82" ht="13.5" customHeight="1" x14ac:dyDescent="0.45">
      <c r="A1" s="466" t="s">
        <v>91</v>
      </c>
    </row>
    <row r="2" spans="1:82" x14ac:dyDescent="0.45">
      <c r="A2" s="467"/>
    </row>
    <row r="3" spans="1:82" ht="17.25" x14ac:dyDescent="0.45">
      <c r="A3" s="468"/>
      <c r="C3" s="504" t="s">
        <v>355</v>
      </c>
      <c r="D3" s="503"/>
      <c r="E3" s="503"/>
      <c r="F3" s="503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2" ht="17.649999999999999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2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343</v>
      </c>
    </row>
    <row r="6" spans="1:82" ht="60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97"/>
      <c r="BU6" s="123" t="s">
        <v>31</v>
      </c>
      <c r="BV6" s="12" t="s">
        <v>32</v>
      </c>
      <c r="BW6" s="12" t="s">
        <v>33</v>
      </c>
      <c r="BX6" s="479" t="s">
        <v>34</v>
      </c>
      <c r="BY6" s="12" t="s">
        <v>35</v>
      </c>
      <c r="BZ6" s="210" t="s">
        <v>341</v>
      </c>
      <c r="CA6" s="12" t="s">
        <v>36</v>
      </c>
      <c r="CB6" s="13" t="s">
        <v>37</v>
      </c>
      <c r="CC6" s="493" t="s">
        <v>317</v>
      </c>
      <c r="CD6" s="490"/>
    </row>
    <row r="7" spans="1:82" ht="15" customHeight="1" x14ac:dyDescent="0.4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98"/>
      <c r="BU7" s="124" t="s">
        <v>38</v>
      </c>
      <c r="BV7" s="38" t="s">
        <v>39</v>
      </c>
      <c r="BW7" s="38" t="s">
        <v>40</v>
      </c>
      <c r="BX7" s="492"/>
      <c r="BY7" s="10" t="s">
        <v>41</v>
      </c>
      <c r="BZ7" s="211" t="s">
        <v>342</v>
      </c>
      <c r="CA7" s="13" t="s">
        <v>42</v>
      </c>
      <c r="CB7" s="13" t="s">
        <v>43</v>
      </c>
      <c r="CC7" s="494"/>
      <c r="CD7" s="491"/>
    </row>
    <row r="8" spans="1:82" x14ac:dyDescent="0.45"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15">
        <v>68</v>
      </c>
      <c r="BU8" s="39">
        <v>69</v>
      </c>
      <c r="BV8" s="39">
        <v>70</v>
      </c>
      <c r="BW8" s="39">
        <v>71</v>
      </c>
      <c r="BX8" s="215">
        <v>72</v>
      </c>
      <c r="BY8" s="39">
        <v>73</v>
      </c>
      <c r="BZ8" s="39">
        <v>74</v>
      </c>
      <c r="CA8" s="39">
        <v>75</v>
      </c>
      <c r="CB8" s="39">
        <v>76</v>
      </c>
      <c r="CC8" s="215">
        <v>77</v>
      </c>
      <c r="CD8" s="215">
        <v>78</v>
      </c>
    </row>
    <row r="9" spans="1:82" ht="13.5" customHeight="1" x14ac:dyDescent="0.45">
      <c r="B9" s="116" t="s">
        <v>13</v>
      </c>
      <c r="C9" s="117" t="s">
        <v>175</v>
      </c>
      <c r="D9" s="75" t="s">
        <v>100</v>
      </c>
      <c r="E9" s="137">
        <v>202166.32255994657</v>
      </c>
      <c r="F9" s="137">
        <v>15.490242575605443</v>
      </c>
      <c r="G9" s="137">
        <v>1.8004093528506371</v>
      </c>
      <c r="H9" s="137">
        <v>0.10159888590874606</v>
      </c>
      <c r="I9" s="137">
        <v>0</v>
      </c>
      <c r="J9" s="137">
        <v>50.887633410943458</v>
      </c>
      <c r="K9" s="137">
        <v>9.4606671871478163</v>
      </c>
      <c r="L9" s="137">
        <v>528921.5174141475</v>
      </c>
      <c r="M9" s="137">
        <v>43871.46204039138</v>
      </c>
      <c r="N9" s="137">
        <v>12618.879452494453</v>
      </c>
      <c r="O9" s="137">
        <v>40100.78235917331</v>
      </c>
      <c r="P9" s="137">
        <v>7672.8146140181289</v>
      </c>
      <c r="Q9" s="137">
        <v>7370.668673519679</v>
      </c>
      <c r="R9" s="137">
        <v>0</v>
      </c>
      <c r="S9" s="137">
        <v>79.635180513167668</v>
      </c>
      <c r="T9" s="137">
        <v>79.803258664828405</v>
      </c>
      <c r="U9" s="137">
        <v>0</v>
      </c>
      <c r="V9" s="137">
        <v>13691.319884548036</v>
      </c>
      <c r="W9" s="137">
        <v>84.384244335438567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751.22690240246345</v>
      </c>
      <c r="AI9" s="137">
        <v>0</v>
      </c>
      <c r="AJ9" s="137">
        <v>0</v>
      </c>
      <c r="AK9" s="137">
        <v>0</v>
      </c>
      <c r="AL9" s="137">
        <v>0</v>
      </c>
      <c r="AM9" s="137">
        <v>1.9631558457647209</v>
      </c>
      <c r="AN9" s="137">
        <v>23.175654129994623</v>
      </c>
      <c r="AO9" s="137">
        <v>60.457590140045795</v>
      </c>
      <c r="AP9" s="137">
        <v>99.57341440923463</v>
      </c>
      <c r="AQ9" s="137">
        <v>47.20158464452183</v>
      </c>
      <c r="AR9" s="137">
        <v>0</v>
      </c>
      <c r="AS9" s="137">
        <v>0</v>
      </c>
      <c r="AT9" s="137">
        <v>0</v>
      </c>
      <c r="AU9" s="137">
        <v>0</v>
      </c>
      <c r="AV9" s="137">
        <v>47397.959722777545</v>
      </c>
      <c r="AW9" s="137">
        <v>88076.08334731427</v>
      </c>
      <c r="AX9" s="137">
        <v>0</v>
      </c>
      <c r="AY9" s="137">
        <v>0</v>
      </c>
      <c r="AZ9" s="137">
        <v>0</v>
      </c>
      <c r="BA9" s="137">
        <v>24.330894754626534</v>
      </c>
      <c r="BB9" s="137">
        <v>0</v>
      </c>
      <c r="BC9" s="137">
        <v>12.529840456025223</v>
      </c>
      <c r="BD9" s="137">
        <v>0.69265243839008939</v>
      </c>
      <c r="BE9" s="137">
        <v>0</v>
      </c>
      <c r="BF9" s="137">
        <v>589.93213138125793</v>
      </c>
      <c r="BG9" s="137">
        <v>10.309428486565061</v>
      </c>
      <c r="BH9" s="137">
        <v>4.0461520974243301</v>
      </c>
      <c r="BI9" s="137">
        <v>6.7985232497381096</v>
      </c>
      <c r="BJ9" s="137">
        <v>40.733761098473785</v>
      </c>
      <c r="BK9" s="137">
        <v>73.981475018879976</v>
      </c>
      <c r="BL9" s="137">
        <v>51.180633977985622</v>
      </c>
      <c r="BM9" s="137">
        <v>6.9011785596363238</v>
      </c>
      <c r="BN9" s="137">
        <v>0</v>
      </c>
      <c r="BO9" s="137">
        <v>0</v>
      </c>
      <c r="BP9" s="137">
        <v>0</v>
      </c>
      <c r="BQ9" s="137">
        <v>0</v>
      </c>
      <c r="BR9" s="137">
        <v>10881.944144936691</v>
      </c>
      <c r="BS9" s="137">
        <v>0</v>
      </c>
      <c r="BT9" s="238">
        <v>1004896.3524212847</v>
      </c>
      <c r="BU9" s="138">
        <v>2619842.0422566547</v>
      </c>
      <c r="BV9" s="137">
        <v>0</v>
      </c>
      <c r="BW9" s="139">
        <v>0</v>
      </c>
      <c r="BX9" s="238">
        <v>2619842.0422566547</v>
      </c>
      <c r="BY9" s="138">
        <v>66171.23894025464</v>
      </c>
      <c r="BZ9" s="138">
        <v>0</v>
      </c>
      <c r="CA9" s="137">
        <v>6157.0045266833049</v>
      </c>
      <c r="CB9" s="139">
        <v>253887.70294685976</v>
      </c>
      <c r="CC9" s="238">
        <v>2946057.9886704516</v>
      </c>
      <c r="CD9" s="238">
        <v>3950954.3410917381</v>
      </c>
    </row>
    <row r="10" spans="1:82" ht="13.5" customHeight="1" x14ac:dyDescent="0.45">
      <c r="B10" s="118" t="s">
        <v>14</v>
      </c>
      <c r="C10" s="119" t="s">
        <v>176</v>
      </c>
      <c r="D10" s="76" t="s">
        <v>102</v>
      </c>
      <c r="E10" s="125">
        <v>2771.2241012054787</v>
      </c>
      <c r="F10" s="125">
        <v>13555.686817744525</v>
      </c>
      <c r="G10" s="125">
        <v>4136.3375866775405</v>
      </c>
      <c r="H10" s="125">
        <v>264.23213624238872</v>
      </c>
      <c r="I10" s="125">
        <v>128.53704295974819</v>
      </c>
      <c r="J10" s="125">
        <v>7645.1727817676829</v>
      </c>
      <c r="K10" s="125">
        <v>2407.9554422793908</v>
      </c>
      <c r="L10" s="125">
        <v>4473.2803982398073</v>
      </c>
      <c r="M10" s="125">
        <v>194.41718920878623</v>
      </c>
      <c r="N10" s="125">
        <v>33.532407373944295</v>
      </c>
      <c r="O10" s="125">
        <v>1.184686640623164</v>
      </c>
      <c r="P10" s="125">
        <v>63.843015799648853</v>
      </c>
      <c r="Q10" s="125">
        <v>7.527097094899811</v>
      </c>
      <c r="R10" s="125">
        <v>7910.7040983742263</v>
      </c>
      <c r="S10" s="125">
        <v>405.97603457321111</v>
      </c>
      <c r="T10" s="125">
        <v>1.6088111435802026</v>
      </c>
      <c r="U10" s="125">
        <v>0</v>
      </c>
      <c r="V10" s="125">
        <v>500.89115994642873</v>
      </c>
      <c r="W10" s="125">
        <v>0</v>
      </c>
      <c r="X10" s="125">
        <v>203.73634044010311</v>
      </c>
      <c r="Y10" s="125">
        <v>0.48724845240651693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0</v>
      </c>
      <c r="AF10" s="125">
        <v>0</v>
      </c>
      <c r="AG10" s="125">
        <v>8256.8078891127625</v>
      </c>
      <c r="AH10" s="125">
        <v>0.68682571222639832</v>
      </c>
      <c r="AI10" s="125">
        <v>0.34603694414144404</v>
      </c>
      <c r="AJ10" s="125">
        <v>0</v>
      </c>
      <c r="AK10" s="125">
        <v>0</v>
      </c>
      <c r="AL10" s="125">
        <v>0</v>
      </c>
      <c r="AM10" s="125">
        <v>104324.87540326788</v>
      </c>
      <c r="AN10" s="125">
        <v>183.400246890836</v>
      </c>
      <c r="AO10" s="125">
        <v>253.0310555684583</v>
      </c>
      <c r="AP10" s="125">
        <v>416.71420722207876</v>
      </c>
      <c r="AQ10" s="125">
        <v>0</v>
      </c>
      <c r="AR10" s="125">
        <v>0</v>
      </c>
      <c r="AS10" s="125">
        <v>0</v>
      </c>
      <c r="AT10" s="125">
        <v>0</v>
      </c>
      <c r="AU10" s="125">
        <v>36.944599274192072</v>
      </c>
      <c r="AV10" s="125">
        <v>13051.273944763499</v>
      </c>
      <c r="AW10" s="125">
        <v>46867.859356015528</v>
      </c>
      <c r="AX10" s="125">
        <v>0</v>
      </c>
      <c r="AY10" s="125">
        <v>0</v>
      </c>
      <c r="AZ10" s="125">
        <v>0</v>
      </c>
      <c r="BA10" s="125">
        <v>0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0</v>
      </c>
      <c r="BI10" s="125">
        <v>0</v>
      </c>
      <c r="BJ10" s="125">
        <v>2286.3997025466952</v>
      </c>
      <c r="BK10" s="125">
        <v>882.14403167941953</v>
      </c>
      <c r="BL10" s="125">
        <v>2611.534708408009</v>
      </c>
      <c r="BM10" s="125">
        <v>1355.1546299615418</v>
      </c>
      <c r="BN10" s="125">
        <v>82.774245860001429</v>
      </c>
      <c r="BO10" s="125">
        <v>71.556369691573821</v>
      </c>
      <c r="BP10" s="125">
        <v>51.948559765786626</v>
      </c>
      <c r="BQ10" s="125">
        <v>0</v>
      </c>
      <c r="BR10" s="125">
        <v>54.072071996236112</v>
      </c>
      <c r="BS10" s="125">
        <v>0</v>
      </c>
      <c r="BT10" s="239">
        <v>225493.85828084522</v>
      </c>
      <c r="BU10" s="140">
        <v>369196.67466494429</v>
      </c>
      <c r="BV10" s="125">
        <v>0</v>
      </c>
      <c r="BW10" s="126">
        <v>0</v>
      </c>
      <c r="BX10" s="239">
        <v>369196.67466494429</v>
      </c>
      <c r="BY10" s="140">
        <v>0</v>
      </c>
      <c r="BZ10" s="140">
        <v>0</v>
      </c>
      <c r="CA10" s="125">
        <v>0</v>
      </c>
      <c r="CB10" s="126">
        <v>1350.5508740102975</v>
      </c>
      <c r="CC10" s="239">
        <v>370547.22553895455</v>
      </c>
      <c r="CD10" s="239">
        <v>596041.08381979982</v>
      </c>
    </row>
    <row r="11" spans="1:82" ht="13.5" customHeight="1" x14ac:dyDescent="0.45">
      <c r="B11" s="118" t="s">
        <v>15</v>
      </c>
      <c r="C11" s="119" t="s">
        <v>177</v>
      </c>
      <c r="D11" s="76" t="s">
        <v>238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31672.430943843203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  <c r="AC11" s="125">
        <v>0</v>
      </c>
      <c r="AD11" s="125">
        <v>0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  <c r="AL11" s="125">
        <v>0</v>
      </c>
      <c r="AM11" s="125">
        <v>0</v>
      </c>
      <c r="AN11" s="125">
        <v>0</v>
      </c>
      <c r="AO11" s="125">
        <v>0</v>
      </c>
      <c r="AP11" s="125">
        <v>0</v>
      </c>
      <c r="AQ11" s="125">
        <v>0</v>
      </c>
      <c r="AR11" s="125">
        <v>0</v>
      </c>
      <c r="AS11" s="125">
        <v>0</v>
      </c>
      <c r="AT11" s="125">
        <v>0</v>
      </c>
      <c r="AU11" s="125">
        <v>0</v>
      </c>
      <c r="AV11" s="125">
        <v>9515.2914965347918</v>
      </c>
      <c r="AW11" s="125">
        <v>8912.1732854910915</v>
      </c>
      <c r="AX11" s="125">
        <v>0</v>
      </c>
      <c r="AY11" s="125">
        <v>0</v>
      </c>
      <c r="AZ11" s="125">
        <v>0</v>
      </c>
      <c r="BA11" s="125">
        <v>0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0</v>
      </c>
      <c r="BH11" s="125">
        <v>0</v>
      </c>
      <c r="BI11" s="125">
        <v>0</v>
      </c>
      <c r="BJ11" s="125">
        <v>0</v>
      </c>
      <c r="BK11" s="125">
        <v>0</v>
      </c>
      <c r="BL11" s="125">
        <v>0</v>
      </c>
      <c r="BM11" s="125">
        <v>0</v>
      </c>
      <c r="BN11" s="125">
        <v>0</v>
      </c>
      <c r="BO11" s="125">
        <v>0</v>
      </c>
      <c r="BP11" s="125">
        <v>0</v>
      </c>
      <c r="BQ11" s="125">
        <v>0</v>
      </c>
      <c r="BR11" s="125">
        <v>0</v>
      </c>
      <c r="BS11" s="125">
        <v>0</v>
      </c>
      <c r="BT11" s="239">
        <v>50099.895725869093</v>
      </c>
      <c r="BU11" s="140">
        <v>311494.98659080814</v>
      </c>
      <c r="BV11" s="125">
        <v>0</v>
      </c>
      <c r="BW11" s="126">
        <v>0</v>
      </c>
      <c r="BX11" s="239">
        <v>311494.98659080814</v>
      </c>
      <c r="BY11" s="140">
        <v>0</v>
      </c>
      <c r="BZ11" s="140">
        <v>0</v>
      </c>
      <c r="CA11" s="125">
        <v>0</v>
      </c>
      <c r="CB11" s="126">
        <v>570.17180972276537</v>
      </c>
      <c r="CC11" s="239">
        <v>312065.15840053093</v>
      </c>
      <c r="CD11" s="239">
        <v>362165.05412640003</v>
      </c>
    </row>
    <row r="12" spans="1:82" ht="13.5" customHeight="1" x14ac:dyDescent="0.45">
      <c r="B12" s="118" t="s">
        <v>16</v>
      </c>
      <c r="C12" s="120" t="s">
        <v>178</v>
      </c>
      <c r="D12" s="76" t="s">
        <v>239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4.7334342918462231E-2</v>
      </c>
      <c r="M12" s="125">
        <v>4.558247899542546E-2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17531.826102115276</v>
      </c>
      <c r="Z12" s="125">
        <v>927.30410779295266</v>
      </c>
      <c r="AA12" s="125">
        <v>3.9578325278294744E-6</v>
      </c>
      <c r="AB12" s="125">
        <v>0</v>
      </c>
      <c r="AC12" s="125">
        <v>4.361558134609738E-3</v>
      </c>
      <c r="AD12" s="125">
        <v>3.3608189357457383</v>
      </c>
      <c r="AE12" s="125">
        <v>0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0</v>
      </c>
      <c r="AL12" s="125">
        <v>0</v>
      </c>
      <c r="AM12" s="125">
        <v>0</v>
      </c>
      <c r="AN12" s="125">
        <v>0</v>
      </c>
      <c r="AO12" s="125">
        <v>0</v>
      </c>
      <c r="AP12" s="125">
        <v>0</v>
      </c>
      <c r="AQ12" s="125">
        <v>24.410947811212264</v>
      </c>
      <c r="AR12" s="125">
        <v>0</v>
      </c>
      <c r="AS12" s="125">
        <v>0</v>
      </c>
      <c r="AT12" s="125">
        <v>0</v>
      </c>
      <c r="AU12" s="125">
        <v>0</v>
      </c>
      <c r="AV12" s="125">
        <v>11.554434880459629</v>
      </c>
      <c r="AW12" s="125">
        <v>0</v>
      </c>
      <c r="AX12" s="125">
        <v>0</v>
      </c>
      <c r="AY12" s="125">
        <v>0</v>
      </c>
      <c r="AZ12" s="125">
        <v>0</v>
      </c>
      <c r="BA12" s="125">
        <v>0</v>
      </c>
      <c r="BB12" s="125">
        <v>0</v>
      </c>
      <c r="BC12" s="125">
        <v>0</v>
      </c>
      <c r="BD12" s="125">
        <v>0</v>
      </c>
      <c r="BE12" s="125">
        <v>0</v>
      </c>
      <c r="BF12" s="125">
        <v>0</v>
      </c>
      <c r="BG12" s="125">
        <v>0</v>
      </c>
      <c r="BH12" s="125">
        <v>0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0</v>
      </c>
      <c r="BO12" s="125">
        <v>0</v>
      </c>
      <c r="BP12" s="125">
        <v>0</v>
      </c>
      <c r="BQ12" s="125">
        <v>0</v>
      </c>
      <c r="BR12" s="125">
        <v>0</v>
      </c>
      <c r="BS12" s="125">
        <v>0</v>
      </c>
      <c r="BT12" s="239">
        <v>18498.553693873528</v>
      </c>
      <c r="BU12" s="140">
        <v>64.358086757776036</v>
      </c>
      <c r="BV12" s="125">
        <v>0</v>
      </c>
      <c r="BW12" s="126">
        <v>0</v>
      </c>
      <c r="BX12" s="239">
        <v>64.358086757776036</v>
      </c>
      <c r="BY12" s="140">
        <v>0</v>
      </c>
      <c r="BZ12" s="140">
        <v>0</v>
      </c>
      <c r="CA12" s="125">
        <v>1240.482497553734</v>
      </c>
      <c r="CB12" s="126">
        <v>1738.2597451919787</v>
      </c>
      <c r="CC12" s="239">
        <v>3043.1003295034889</v>
      </c>
      <c r="CD12" s="239">
        <v>21541.654023377017</v>
      </c>
    </row>
    <row r="13" spans="1:82" ht="13.5" customHeight="1" x14ac:dyDescent="0.45">
      <c r="B13" s="118" t="s">
        <v>17</v>
      </c>
      <c r="C13" s="120" t="s">
        <v>179</v>
      </c>
      <c r="D13" s="76" t="s">
        <v>240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4839.1125267289717</v>
      </c>
      <c r="V13" s="125">
        <v>0</v>
      </c>
      <c r="W13" s="125">
        <v>0</v>
      </c>
      <c r="X13" s="125">
        <v>0</v>
      </c>
      <c r="Y13" s="125">
        <v>2452.1721499019723</v>
      </c>
      <c r="Z13" s="125">
        <v>0</v>
      </c>
      <c r="AA13" s="125">
        <v>0</v>
      </c>
      <c r="AB13" s="125">
        <v>0</v>
      </c>
      <c r="AC13" s="125">
        <v>0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21035.546348930562</v>
      </c>
      <c r="AK13" s="125">
        <v>0</v>
      </c>
      <c r="AL13" s="125">
        <v>0</v>
      </c>
      <c r="AM13" s="125">
        <v>0</v>
      </c>
      <c r="AN13" s="125">
        <v>0</v>
      </c>
      <c r="AO13" s="125">
        <v>0</v>
      </c>
      <c r="AP13" s="125">
        <v>0</v>
      </c>
      <c r="AQ13" s="125">
        <v>0</v>
      </c>
      <c r="AR13" s="125">
        <v>0</v>
      </c>
      <c r="AS13" s="125">
        <v>0</v>
      </c>
      <c r="AT13" s="125">
        <v>0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0</v>
      </c>
      <c r="BQ13" s="125">
        <v>0</v>
      </c>
      <c r="BR13" s="125">
        <v>0</v>
      </c>
      <c r="BS13" s="125">
        <v>0</v>
      </c>
      <c r="BT13" s="239">
        <v>28326.831025561507</v>
      </c>
      <c r="BU13" s="140">
        <v>0</v>
      </c>
      <c r="BV13" s="125">
        <v>0</v>
      </c>
      <c r="BW13" s="126">
        <v>0</v>
      </c>
      <c r="BX13" s="239">
        <v>0</v>
      </c>
      <c r="BY13" s="140">
        <v>0</v>
      </c>
      <c r="BZ13" s="140">
        <v>0</v>
      </c>
      <c r="CA13" s="125">
        <v>0</v>
      </c>
      <c r="CB13" s="126">
        <v>718.26223352207239</v>
      </c>
      <c r="CC13" s="239">
        <v>718.26223352207239</v>
      </c>
      <c r="CD13" s="239">
        <v>29045.09325908358</v>
      </c>
    </row>
    <row r="14" spans="1:82" ht="13.5" customHeight="1" x14ac:dyDescent="0.45">
      <c r="B14" s="118" t="s">
        <v>18</v>
      </c>
      <c r="C14" s="120" t="s">
        <v>180</v>
      </c>
      <c r="D14" s="76" t="s">
        <v>104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567.76537318915462</v>
      </c>
      <c r="W14" s="125">
        <v>0</v>
      </c>
      <c r="X14" s="125">
        <v>0</v>
      </c>
      <c r="Y14" s="125">
        <v>0</v>
      </c>
      <c r="Z14" s="125">
        <v>84314.130916200258</v>
      </c>
      <c r="AA14" s="125">
        <v>63075.513719265058</v>
      </c>
      <c r="AB14" s="125">
        <v>0</v>
      </c>
      <c r="AC14" s="125">
        <v>0</v>
      </c>
      <c r="AD14" s="125">
        <v>0</v>
      </c>
      <c r="AE14" s="125">
        <v>0</v>
      </c>
      <c r="AF14" s="125">
        <v>0</v>
      </c>
      <c r="AG14" s="125">
        <v>0</v>
      </c>
      <c r="AH14" s="125">
        <v>76951.649838627287</v>
      </c>
      <c r="AI14" s="125">
        <v>0</v>
      </c>
      <c r="AJ14" s="125">
        <v>0</v>
      </c>
      <c r="AK14" s="125">
        <v>0</v>
      </c>
      <c r="AL14" s="125">
        <v>0</v>
      </c>
      <c r="AM14" s="125">
        <v>0</v>
      </c>
      <c r="AN14" s="125">
        <v>0</v>
      </c>
      <c r="AO14" s="125">
        <v>0</v>
      </c>
      <c r="AP14" s="125">
        <v>0</v>
      </c>
      <c r="AQ14" s="125">
        <v>0</v>
      </c>
      <c r="AR14" s="125">
        <v>0</v>
      </c>
      <c r="AS14" s="125">
        <v>0</v>
      </c>
      <c r="AT14" s="125">
        <v>0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239">
        <v>224909.05984728175</v>
      </c>
      <c r="BU14" s="140">
        <v>0</v>
      </c>
      <c r="BV14" s="125">
        <v>0</v>
      </c>
      <c r="BW14" s="126">
        <v>0</v>
      </c>
      <c r="BX14" s="239">
        <v>0</v>
      </c>
      <c r="BY14" s="140">
        <v>0</v>
      </c>
      <c r="BZ14" s="140">
        <v>112.50483479509975</v>
      </c>
      <c r="CA14" s="125">
        <v>228.40915070065</v>
      </c>
      <c r="CB14" s="126">
        <v>528579.11608831747</v>
      </c>
      <c r="CC14" s="239">
        <v>528920.03007381328</v>
      </c>
      <c r="CD14" s="239">
        <v>753829.08992109494</v>
      </c>
    </row>
    <row r="15" spans="1:82" ht="13.5" customHeight="1" x14ac:dyDescent="0.45">
      <c r="B15" s="118" t="s">
        <v>19</v>
      </c>
      <c r="C15" s="120" t="s">
        <v>302</v>
      </c>
      <c r="D15" s="76" t="s">
        <v>105</v>
      </c>
      <c r="E15" s="125">
        <v>0</v>
      </c>
      <c r="F15" s="125">
        <v>0</v>
      </c>
      <c r="G15" s="125">
        <v>0</v>
      </c>
      <c r="H15" s="125">
        <v>0</v>
      </c>
      <c r="I15" s="125">
        <v>153.71967713135061</v>
      </c>
      <c r="J15" s="125">
        <v>4710.1107442238581</v>
      </c>
      <c r="K15" s="125">
        <v>1417.0962636187835</v>
      </c>
      <c r="L15" s="125">
        <v>2.6317846973227161</v>
      </c>
      <c r="M15" s="125">
        <v>8.656349263711741</v>
      </c>
      <c r="N15" s="125">
        <v>0</v>
      </c>
      <c r="O15" s="125">
        <v>0</v>
      </c>
      <c r="P15" s="125">
        <v>0</v>
      </c>
      <c r="Q15" s="125">
        <v>6.0433932881311945</v>
      </c>
      <c r="R15" s="125">
        <v>0</v>
      </c>
      <c r="S15" s="125">
        <v>0</v>
      </c>
      <c r="T15" s="125">
        <v>0</v>
      </c>
      <c r="U15" s="125">
        <v>0</v>
      </c>
      <c r="V15" s="125">
        <v>449.66366403395773</v>
      </c>
      <c r="W15" s="125">
        <v>0.55876888821732618</v>
      </c>
      <c r="X15" s="125">
        <v>0.27320886079541046</v>
      </c>
      <c r="Y15" s="125">
        <v>66734.281952898411</v>
      </c>
      <c r="Z15" s="125">
        <v>5.6608610067206291</v>
      </c>
      <c r="AA15" s="125">
        <v>1.2502520410580928</v>
      </c>
      <c r="AB15" s="125">
        <v>0</v>
      </c>
      <c r="AC15" s="125">
        <v>0</v>
      </c>
      <c r="AD15" s="125">
        <v>0</v>
      </c>
      <c r="AE15" s="125">
        <v>0</v>
      </c>
      <c r="AF15" s="125">
        <v>5.2236203326143871</v>
      </c>
      <c r="AG15" s="125">
        <v>387.39463497095022</v>
      </c>
      <c r="AH15" s="125">
        <v>10.026334211139043</v>
      </c>
      <c r="AI15" s="125">
        <v>0</v>
      </c>
      <c r="AJ15" s="125">
        <v>0</v>
      </c>
      <c r="AK15" s="125">
        <v>382.44095814347071</v>
      </c>
      <c r="AL15" s="125">
        <v>0</v>
      </c>
      <c r="AM15" s="125">
        <v>119950.01320540835</v>
      </c>
      <c r="AN15" s="125">
        <v>0</v>
      </c>
      <c r="AO15" s="125">
        <v>0</v>
      </c>
      <c r="AP15" s="125">
        <v>0</v>
      </c>
      <c r="AQ15" s="125">
        <v>0</v>
      </c>
      <c r="AR15" s="125">
        <v>0</v>
      </c>
      <c r="AS15" s="125">
        <v>0</v>
      </c>
      <c r="AT15" s="125">
        <v>0</v>
      </c>
      <c r="AU15" s="125">
        <v>0</v>
      </c>
      <c r="AV15" s="125">
        <v>0</v>
      </c>
      <c r="AW15" s="125">
        <v>0</v>
      </c>
      <c r="AX15" s="125">
        <v>0</v>
      </c>
      <c r="AY15" s="125">
        <v>0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239">
        <v>194225.04567301885</v>
      </c>
      <c r="BU15" s="140">
        <v>0</v>
      </c>
      <c r="BV15" s="125">
        <v>0</v>
      </c>
      <c r="BW15" s="126">
        <v>0</v>
      </c>
      <c r="BX15" s="239">
        <v>0</v>
      </c>
      <c r="BY15" s="140">
        <v>0</v>
      </c>
      <c r="BZ15" s="140">
        <v>0</v>
      </c>
      <c r="CA15" s="125">
        <v>11226.837518408771</v>
      </c>
      <c r="CB15" s="126">
        <v>64684.596343718295</v>
      </c>
      <c r="CC15" s="239">
        <v>75911.433862127073</v>
      </c>
      <c r="CD15" s="239">
        <v>270136.47953514592</v>
      </c>
    </row>
    <row r="16" spans="1:82" ht="13.5" customHeight="1" x14ac:dyDescent="0.45">
      <c r="B16" s="118" t="s">
        <v>20</v>
      </c>
      <c r="C16" s="120" t="s">
        <v>181</v>
      </c>
      <c r="D16" s="76" t="s">
        <v>126</v>
      </c>
      <c r="E16" s="125">
        <v>35373.64128539995</v>
      </c>
      <c r="F16" s="125">
        <v>0</v>
      </c>
      <c r="G16" s="125">
        <v>10362.57356519528</v>
      </c>
      <c r="H16" s="125">
        <v>0</v>
      </c>
      <c r="I16" s="125">
        <v>0</v>
      </c>
      <c r="J16" s="125">
        <v>0</v>
      </c>
      <c r="K16" s="125">
        <v>0</v>
      </c>
      <c r="L16" s="125">
        <v>71691.518821098463</v>
      </c>
      <c r="M16" s="125">
        <v>101079.29633206235</v>
      </c>
      <c r="N16" s="125">
        <v>0</v>
      </c>
      <c r="O16" s="125">
        <v>195.73745744815318</v>
      </c>
      <c r="P16" s="125">
        <v>5142.0817541182578</v>
      </c>
      <c r="Q16" s="125">
        <v>2380.9527054939463</v>
      </c>
      <c r="R16" s="125">
        <v>0</v>
      </c>
      <c r="S16" s="125">
        <v>0</v>
      </c>
      <c r="T16" s="125">
        <v>0</v>
      </c>
      <c r="U16" s="125">
        <v>0</v>
      </c>
      <c r="V16" s="125">
        <v>10398.893394142728</v>
      </c>
      <c r="W16" s="125">
        <v>107.33610693643195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451.80754011580683</v>
      </c>
      <c r="AI16" s="125">
        <v>2730.415751892916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0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125">
        <v>0</v>
      </c>
      <c r="AV16" s="125">
        <v>81271.470256600544</v>
      </c>
      <c r="AW16" s="125">
        <v>117337.20765322461</v>
      </c>
      <c r="AX16" s="125">
        <v>24.935690790524966</v>
      </c>
      <c r="AY16" s="125">
        <v>0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41.9155417506921</v>
      </c>
      <c r="BH16" s="125">
        <v>0</v>
      </c>
      <c r="BI16" s="125">
        <v>0</v>
      </c>
      <c r="BJ16" s="125">
        <v>0</v>
      </c>
      <c r="BK16" s="125">
        <v>15842.564583748328</v>
      </c>
      <c r="BL16" s="125">
        <v>13227.741394453475</v>
      </c>
      <c r="BM16" s="125">
        <v>15771.012258651705</v>
      </c>
      <c r="BN16" s="125">
        <v>1395.7166813440213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239">
        <v>484826.81877446809</v>
      </c>
      <c r="BU16" s="140">
        <v>1443477.595263486</v>
      </c>
      <c r="BV16" s="125">
        <v>0</v>
      </c>
      <c r="BW16" s="126">
        <v>0</v>
      </c>
      <c r="BX16" s="239">
        <v>1443477.595263486</v>
      </c>
      <c r="BY16" s="140">
        <v>0</v>
      </c>
      <c r="BZ16" s="140">
        <v>0</v>
      </c>
      <c r="CA16" s="125">
        <v>5583.6740873126155</v>
      </c>
      <c r="CB16" s="126">
        <v>95009.964780743423</v>
      </c>
      <c r="CC16" s="239">
        <v>1544071.2341315425</v>
      </c>
      <c r="CD16" s="239">
        <v>2028898.052906011</v>
      </c>
    </row>
    <row r="17" spans="2:82" ht="13.5" customHeight="1" x14ac:dyDescent="0.45">
      <c r="B17" s="118" t="s">
        <v>21</v>
      </c>
      <c r="C17" s="120" t="s">
        <v>182</v>
      </c>
      <c r="D17" s="76" t="s">
        <v>127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7305.740500639311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459.14587948198289</v>
      </c>
      <c r="AO17" s="125">
        <v>51.685290847999866</v>
      </c>
      <c r="AP17" s="125">
        <v>85.14092582281917</v>
      </c>
      <c r="AQ17" s="125">
        <v>332.47054885188334</v>
      </c>
      <c r="AR17" s="125">
        <v>598.40435980353948</v>
      </c>
      <c r="AS17" s="125">
        <v>38.240098606274699</v>
      </c>
      <c r="AT17" s="125">
        <v>3588.6887227990919</v>
      </c>
      <c r="AU17" s="125">
        <v>22.332295794041556</v>
      </c>
      <c r="AV17" s="125">
        <v>31590.36122131093</v>
      </c>
      <c r="AW17" s="125">
        <v>42780.057238911089</v>
      </c>
      <c r="AX17" s="125">
        <v>57.55741559116754</v>
      </c>
      <c r="AY17" s="125">
        <v>0</v>
      </c>
      <c r="AZ17" s="125">
        <v>0</v>
      </c>
      <c r="BA17" s="125">
        <v>115.23369738794187</v>
      </c>
      <c r="BB17" s="125">
        <v>33.013938165808874</v>
      </c>
      <c r="BC17" s="125">
        <v>268.80424037809701</v>
      </c>
      <c r="BD17" s="125">
        <v>25.728738093074476</v>
      </c>
      <c r="BE17" s="125">
        <v>65.603010742325708</v>
      </c>
      <c r="BF17" s="125">
        <v>19.170370210940607</v>
      </c>
      <c r="BG17" s="125">
        <v>276.89661333544541</v>
      </c>
      <c r="BH17" s="125">
        <v>83.790625933323525</v>
      </c>
      <c r="BI17" s="125">
        <v>2509.0450309119151</v>
      </c>
      <c r="BJ17" s="125">
        <v>1275.2379754863541</v>
      </c>
      <c r="BK17" s="125">
        <v>2106.4617875860158</v>
      </c>
      <c r="BL17" s="125">
        <v>1063.5813670023554</v>
      </c>
      <c r="BM17" s="125">
        <v>1071.3675969867775</v>
      </c>
      <c r="BN17" s="125">
        <v>121.72276390781002</v>
      </c>
      <c r="BO17" s="125">
        <v>151.57478403405531</v>
      </c>
      <c r="BP17" s="125">
        <v>26.371951345112748</v>
      </c>
      <c r="BQ17" s="125">
        <v>0</v>
      </c>
      <c r="BR17" s="125">
        <v>67.142210471191731</v>
      </c>
      <c r="BS17" s="125">
        <v>0</v>
      </c>
      <c r="BT17" s="239">
        <v>96190.571200438688</v>
      </c>
      <c r="BU17" s="140">
        <v>793083.13412547903</v>
      </c>
      <c r="BV17" s="125">
        <v>0</v>
      </c>
      <c r="BW17" s="126">
        <v>0</v>
      </c>
      <c r="BX17" s="239">
        <v>793083.13412547903</v>
      </c>
      <c r="BY17" s="140">
        <v>0</v>
      </c>
      <c r="BZ17" s="140">
        <v>0</v>
      </c>
      <c r="CA17" s="125">
        <v>2318.1805143969073</v>
      </c>
      <c r="CB17" s="126">
        <v>10277.40308333838</v>
      </c>
      <c r="CC17" s="239">
        <v>805678.7177232143</v>
      </c>
      <c r="CD17" s="239">
        <v>901869.28892365284</v>
      </c>
    </row>
    <row r="18" spans="2:82" ht="13.5" customHeight="1" x14ac:dyDescent="0.45">
      <c r="B18" s="118" t="s">
        <v>83</v>
      </c>
      <c r="C18" s="120" t="s">
        <v>183</v>
      </c>
      <c r="D18" s="76" t="s">
        <v>128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2318.0488442149635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0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0</v>
      </c>
      <c r="AZ18" s="125">
        <v>0</v>
      </c>
      <c r="BA18" s="125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239">
        <v>2318.0488442149635</v>
      </c>
      <c r="BU18" s="140">
        <v>91534.83512621632</v>
      </c>
      <c r="BV18" s="125">
        <v>0</v>
      </c>
      <c r="BW18" s="126">
        <v>0</v>
      </c>
      <c r="BX18" s="239">
        <v>91534.83512621632</v>
      </c>
      <c r="BY18" s="140">
        <v>0</v>
      </c>
      <c r="BZ18" s="140">
        <v>0</v>
      </c>
      <c r="CA18" s="125">
        <v>0</v>
      </c>
      <c r="CB18" s="126">
        <v>46536.357567022424</v>
      </c>
      <c r="CC18" s="239">
        <v>138071.19269323873</v>
      </c>
      <c r="CD18" s="239">
        <v>140389.24153745369</v>
      </c>
    </row>
    <row r="19" spans="2:82" ht="13.5" customHeight="1" x14ac:dyDescent="0.45">
      <c r="B19" s="118" t="s">
        <v>84</v>
      </c>
      <c r="C19" s="120" t="s">
        <v>184</v>
      </c>
      <c r="D19" s="76" t="s">
        <v>129</v>
      </c>
      <c r="E19" s="125">
        <v>8633.3177043692613</v>
      </c>
      <c r="F19" s="125">
        <v>0</v>
      </c>
      <c r="G19" s="125">
        <v>7878.4288911085532</v>
      </c>
      <c r="H19" s="125">
        <v>0</v>
      </c>
      <c r="I19" s="125">
        <v>0</v>
      </c>
      <c r="J19" s="125">
        <v>0</v>
      </c>
      <c r="K19" s="125">
        <v>0</v>
      </c>
      <c r="L19" s="125">
        <v>4297.8785542809601</v>
      </c>
      <c r="M19" s="125">
        <v>36.879799694705376</v>
      </c>
      <c r="N19" s="125">
        <v>0</v>
      </c>
      <c r="O19" s="125">
        <v>419.94092720344247</v>
      </c>
      <c r="P19" s="125">
        <v>88352.689854016673</v>
      </c>
      <c r="Q19" s="125">
        <v>2688.4105072572202</v>
      </c>
      <c r="R19" s="125">
        <v>2222.4731376729706</v>
      </c>
      <c r="S19" s="125">
        <v>765.11515760464226</v>
      </c>
      <c r="T19" s="125">
        <v>479.44868617929615</v>
      </c>
      <c r="U19" s="125">
        <v>0</v>
      </c>
      <c r="V19" s="125">
        <v>0</v>
      </c>
      <c r="W19" s="125">
        <v>2614.6668441101601</v>
      </c>
      <c r="X19" s="125">
        <v>8281.9191599031692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1513.8109227090013</v>
      </c>
      <c r="AF19" s="125">
        <v>9163.8907767244982</v>
      </c>
      <c r="AG19" s="125">
        <v>4698.8856991046532</v>
      </c>
      <c r="AH19" s="125">
        <v>2064.5809362111786</v>
      </c>
      <c r="AI19" s="125">
        <v>2251.5638883721367</v>
      </c>
      <c r="AJ19" s="125">
        <v>0</v>
      </c>
      <c r="AK19" s="125">
        <v>214.75037690520645</v>
      </c>
      <c r="AL19" s="125">
        <v>0</v>
      </c>
      <c r="AM19" s="125">
        <v>0</v>
      </c>
      <c r="AN19" s="125">
        <v>0</v>
      </c>
      <c r="AO19" s="125">
        <v>0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125">
        <v>0</v>
      </c>
      <c r="AV19" s="125">
        <v>0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5387.2565434287326</v>
      </c>
      <c r="BL19" s="125">
        <v>27.02123768041465</v>
      </c>
      <c r="BM19" s="125">
        <v>16199.49513044093</v>
      </c>
      <c r="BN19" s="125">
        <v>259.66659250148257</v>
      </c>
      <c r="BO19" s="125">
        <v>57.925022537577817</v>
      </c>
      <c r="BP19" s="125">
        <v>0</v>
      </c>
      <c r="BQ19" s="125">
        <v>4092.7744621074526</v>
      </c>
      <c r="BR19" s="125">
        <v>0</v>
      </c>
      <c r="BS19" s="125">
        <v>0</v>
      </c>
      <c r="BT19" s="239">
        <v>172602.79081212435</v>
      </c>
      <c r="BU19" s="140">
        <v>34516.245212190159</v>
      </c>
      <c r="BV19" s="125">
        <v>0</v>
      </c>
      <c r="BW19" s="126">
        <v>0</v>
      </c>
      <c r="BX19" s="239">
        <v>34516.245212190159</v>
      </c>
      <c r="BY19" s="140">
        <v>0</v>
      </c>
      <c r="BZ19" s="140">
        <v>0</v>
      </c>
      <c r="CA19" s="125">
        <v>1606.2755844696549</v>
      </c>
      <c r="CB19" s="126">
        <v>53154.073982399852</v>
      </c>
      <c r="CC19" s="239">
        <v>89276.594779059669</v>
      </c>
      <c r="CD19" s="239">
        <v>261879.38559118402</v>
      </c>
    </row>
    <row r="20" spans="2:82" ht="13.5" customHeight="1" x14ac:dyDescent="0.45">
      <c r="B20" s="118" t="s">
        <v>85</v>
      </c>
      <c r="C20" s="120" t="s">
        <v>185</v>
      </c>
      <c r="D20" s="76" t="s">
        <v>130</v>
      </c>
      <c r="E20" s="125">
        <v>1090.3982548302952</v>
      </c>
      <c r="F20" s="125">
        <v>11949.940951136645</v>
      </c>
      <c r="G20" s="125">
        <v>585.22507348233455</v>
      </c>
      <c r="H20" s="125">
        <v>471.80564997201827</v>
      </c>
      <c r="I20" s="125">
        <v>264.47572982592652</v>
      </c>
      <c r="J20" s="125">
        <v>0</v>
      </c>
      <c r="K20" s="125">
        <v>0</v>
      </c>
      <c r="L20" s="125">
        <v>3225.0947636571209</v>
      </c>
      <c r="M20" s="125">
        <v>0</v>
      </c>
      <c r="N20" s="125">
        <v>0</v>
      </c>
      <c r="O20" s="125">
        <v>105.17951822979174</v>
      </c>
      <c r="P20" s="125">
        <v>2608.541808019193</v>
      </c>
      <c r="Q20" s="125">
        <v>0</v>
      </c>
      <c r="R20" s="125">
        <v>0</v>
      </c>
      <c r="S20" s="125">
        <v>0</v>
      </c>
      <c r="T20" s="125">
        <v>18.65777184225454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0</v>
      </c>
      <c r="AL20" s="125">
        <v>0</v>
      </c>
      <c r="AM20" s="125">
        <v>10723.786743602894</v>
      </c>
      <c r="AN20" s="125">
        <v>748.53844809927409</v>
      </c>
      <c r="AO20" s="125">
        <v>0</v>
      </c>
      <c r="AP20" s="125">
        <v>0</v>
      </c>
      <c r="AQ20" s="125">
        <v>3224.2260169316319</v>
      </c>
      <c r="AR20" s="125">
        <v>110.91647158525606</v>
      </c>
      <c r="AS20" s="125">
        <v>22.944885562166235</v>
      </c>
      <c r="AT20" s="125">
        <v>2054.0628905717222</v>
      </c>
      <c r="AU20" s="125">
        <v>272.88824072187111</v>
      </c>
      <c r="AV20" s="125">
        <v>36760.416708973287</v>
      </c>
      <c r="AW20" s="125">
        <v>37.253359427302684</v>
      </c>
      <c r="AX20" s="125">
        <v>7.4071628892200607</v>
      </c>
      <c r="AY20" s="125">
        <v>16.480497876825339</v>
      </c>
      <c r="AZ20" s="125">
        <v>10.534682388373255</v>
      </c>
      <c r="BA20" s="125">
        <v>475.83981240741787</v>
      </c>
      <c r="BB20" s="125">
        <v>20.325431327084303</v>
      </c>
      <c r="BC20" s="125">
        <v>676.73378575489869</v>
      </c>
      <c r="BD20" s="125">
        <v>0</v>
      </c>
      <c r="BE20" s="125">
        <v>0</v>
      </c>
      <c r="BF20" s="125">
        <v>0</v>
      </c>
      <c r="BG20" s="125">
        <v>18.466612104275931</v>
      </c>
      <c r="BH20" s="125">
        <v>0</v>
      </c>
      <c r="BI20" s="125">
        <v>0</v>
      </c>
      <c r="BJ20" s="125">
        <v>0</v>
      </c>
      <c r="BK20" s="125">
        <v>16276.845541363658</v>
      </c>
      <c r="BL20" s="125">
        <v>369.42016300352782</v>
      </c>
      <c r="BM20" s="125">
        <v>6199.2385078570824</v>
      </c>
      <c r="BN20" s="125">
        <v>285.07640389205108</v>
      </c>
      <c r="BO20" s="125">
        <v>481.54842574668635</v>
      </c>
      <c r="BP20" s="125">
        <v>0</v>
      </c>
      <c r="BQ20" s="125">
        <v>0</v>
      </c>
      <c r="BR20" s="125">
        <v>842.33592450308186</v>
      </c>
      <c r="BS20" s="125">
        <v>0</v>
      </c>
      <c r="BT20" s="239">
        <v>99954.606237585176</v>
      </c>
      <c r="BU20" s="140">
        <v>267681.86764557136</v>
      </c>
      <c r="BV20" s="125">
        <v>0</v>
      </c>
      <c r="BW20" s="126">
        <v>0</v>
      </c>
      <c r="BX20" s="239">
        <v>267681.86764557136</v>
      </c>
      <c r="BY20" s="140">
        <v>0</v>
      </c>
      <c r="BZ20" s="140">
        <v>0</v>
      </c>
      <c r="CA20" s="125">
        <v>2582.9261298749789</v>
      </c>
      <c r="CB20" s="126">
        <v>12975.119793572128</v>
      </c>
      <c r="CC20" s="239">
        <v>283239.91356901848</v>
      </c>
      <c r="CD20" s="239">
        <v>383194.51980660367</v>
      </c>
    </row>
    <row r="21" spans="2:82" ht="13.5" customHeight="1" x14ac:dyDescent="0.45">
      <c r="B21" s="118" t="s">
        <v>86</v>
      </c>
      <c r="C21" s="120" t="s">
        <v>186</v>
      </c>
      <c r="D21" s="76" t="s">
        <v>290</v>
      </c>
      <c r="E21" s="125">
        <v>963.38410427760653</v>
      </c>
      <c r="F21" s="125">
        <v>0</v>
      </c>
      <c r="G21" s="125">
        <v>513.25837107660323</v>
      </c>
      <c r="H21" s="125">
        <v>0</v>
      </c>
      <c r="I21" s="125">
        <v>0</v>
      </c>
      <c r="J21" s="125">
        <v>111.71081511172686</v>
      </c>
      <c r="K21" s="125">
        <v>0</v>
      </c>
      <c r="L21" s="125">
        <v>43.751329430152673</v>
      </c>
      <c r="M21" s="125">
        <v>0</v>
      </c>
      <c r="N21" s="125">
        <v>0</v>
      </c>
      <c r="O21" s="125">
        <v>0</v>
      </c>
      <c r="P21" s="125">
        <v>1296.0865128886585</v>
      </c>
      <c r="Q21" s="125">
        <v>1304.3024289457014</v>
      </c>
      <c r="R21" s="125">
        <v>0</v>
      </c>
      <c r="S21" s="125">
        <v>0</v>
      </c>
      <c r="T21" s="125">
        <v>1181.6409326458579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5">
        <v>0</v>
      </c>
      <c r="AG21" s="125">
        <v>6785.9525674213319</v>
      </c>
      <c r="AH21" s="125">
        <v>0</v>
      </c>
      <c r="AI21" s="125">
        <v>0</v>
      </c>
      <c r="AJ21" s="125">
        <v>0</v>
      </c>
      <c r="AK21" s="125">
        <v>0</v>
      </c>
      <c r="AL21" s="125">
        <v>0</v>
      </c>
      <c r="AM21" s="125">
        <v>12028.105340315036</v>
      </c>
      <c r="AN21" s="125">
        <v>0</v>
      </c>
      <c r="AO21" s="125">
        <v>0</v>
      </c>
      <c r="AP21" s="125">
        <v>0</v>
      </c>
      <c r="AQ21" s="125">
        <v>0</v>
      </c>
      <c r="AR21" s="125">
        <v>0</v>
      </c>
      <c r="AS21" s="125">
        <v>3.5064038587802466</v>
      </c>
      <c r="AT21" s="125">
        <v>0</v>
      </c>
      <c r="AU21" s="125">
        <v>0</v>
      </c>
      <c r="AV21" s="125">
        <v>0</v>
      </c>
      <c r="AW21" s="125">
        <v>0</v>
      </c>
      <c r="AX21" s="125">
        <v>0</v>
      </c>
      <c r="AY21" s="125">
        <v>0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0</v>
      </c>
      <c r="BI21" s="125">
        <v>0</v>
      </c>
      <c r="BJ21" s="125">
        <v>0</v>
      </c>
      <c r="BK21" s="125">
        <v>1740.4698997625762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174.19082933530467</v>
      </c>
      <c r="BR21" s="125">
        <v>0</v>
      </c>
      <c r="BS21" s="125">
        <v>0</v>
      </c>
      <c r="BT21" s="239">
        <v>26146.359535069336</v>
      </c>
      <c r="BU21" s="140">
        <v>79670.166289295565</v>
      </c>
      <c r="BV21" s="125">
        <v>0</v>
      </c>
      <c r="BW21" s="126">
        <v>0</v>
      </c>
      <c r="BX21" s="239">
        <v>79670.166289295565</v>
      </c>
      <c r="BY21" s="140">
        <v>0</v>
      </c>
      <c r="BZ21" s="140">
        <v>0</v>
      </c>
      <c r="CA21" s="125">
        <v>0</v>
      </c>
      <c r="CB21" s="126">
        <v>1945.0575537834841</v>
      </c>
      <c r="CC21" s="239">
        <v>81615.223843079046</v>
      </c>
      <c r="CD21" s="239">
        <v>107761.58337814838</v>
      </c>
    </row>
    <row r="22" spans="2:82" ht="13.5" customHeight="1" x14ac:dyDescent="0.45">
      <c r="B22" s="118" t="s">
        <v>87</v>
      </c>
      <c r="C22" s="120" t="s">
        <v>187</v>
      </c>
      <c r="D22" s="76" t="s">
        <v>132</v>
      </c>
      <c r="E22" s="125">
        <v>5.8639037033102523</v>
      </c>
      <c r="F22" s="125">
        <v>566.80786595483232</v>
      </c>
      <c r="G22" s="125">
        <v>16.947889854658815</v>
      </c>
      <c r="H22" s="125">
        <v>24.602689798396877</v>
      </c>
      <c r="I22" s="125">
        <v>4.4699558297726458</v>
      </c>
      <c r="J22" s="125">
        <v>0</v>
      </c>
      <c r="K22" s="125">
        <v>0</v>
      </c>
      <c r="L22" s="125">
        <v>4.5624510366335125</v>
      </c>
      <c r="M22" s="125">
        <v>0</v>
      </c>
      <c r="N22" s="125">
        <v>0</v>
      </c>
      <c r="O22" s="125">
        <v>5.968381285350469E-4</v>
      </c>
      <c r="P22" s="125">
        <v>3.2158527719615665E-2</v>
      </c>
      <c r="Q22" s="125">
        <v>0</v>
      </c>
      <c r="R22" s="125">
        <v>3815.2369939148039</v>
      </c>
      <c r="S22" s="125">
        <v>0</v>
      </c>
      <c r="T22" s="125">
        <v>1.4620625975559243</v>
      </c>
      <c r="U22" s="125">
        <v>0</v>
      </c>
      <c r="V22" s="125">
        <v>435.71798450177749</v>
      </c>
      <c r="W22" s="125">
        <v>0</v>
      </c>
      <c r="X22" s="125">
        <v>0</v>
      </c>
      <c r="Y22" s="125">
        <v>0</v>
      </c>
      <c r="Z22" s="125">
        <v>0</v>
      </c>
      <c r="AA22" s="125">
        <v>1.5910258910579343E-3</v>
      </c>
      <c r="AB22" s="125">
        <v>0</v>
      </c>
      <c r="AC22" s="125">
        <v>0</v>
      </c>
      <c r="AD22" s="125">
        <v>0</v>
      </c>
      <c r="AE22" s="125">
        <v>2.0285798069936196</v>
      </c>
      <c r="AF22" s="125">
        <v>166.80620937122382</v>
      </c>
      <c r="AG22" s="125">
        <v>29859.005687638943</v>
      </c>
      <c r="AH22" s="125">
        <v>8.8691385006531984</v>
      </c>
      <c r="AI22" s="125">
        <v>1.0754661652561879</v>
      </c>
      <c r="AJ22" s="125">
        <v>0</v>
      </c>
      <c r="AK22" s="125">
        <v>1.1980141989560369</v>
      </c>
      <c r="AL22" s="125">
        <v>0</v>
      </c>
      <c r="AM22" s="125">
        <v>17403.730528558881</v>
      </c>
      <c r="AN22" s="125">
        <v>421.59248769024964</v>
      </c>
      <c r="AO22" s="125">
        <v>0</v>
      </c>
      <c r="AP22" s="125">
        <v>0</v>
      </c>
      <c r="AQ22" s="125">
        <v>0</v>
      </c>
      <c r="AR22" s="125">
        <v>0</v>
      </c>
      <c r="AS22" s="125">
        <v>0</v>
      </c>
      <c r="AT22" s="125">
        <v>0</v>
      </c>
      <c r="AU22" s="125">
        <v>27.86694183581475</v>
      </c>
      <c r="AV22" s="125">
        <v>0</v>
      </c>
      <c r="AW22" s="125">
        <v>0</v>
      </c>
      <c r="AX22" s="125">
        <v>0.11992097317032427</v>
      </c>
      <c r="AY22" s="125">
        <v>0.80070733688678397</v>
      </c>
      <c r="AZ22" s="125">
        <v>0.51180748933983577</v>
      </c>
      <c r="BA22" s="125">
        <v>0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8.2604525466167189</v>
      </c>
      <c r="BH22" s="125">
        <v>0</v>
      </c>
      <c r="BI22" s="125">
        <v>0</v>
      </c>
      <c r="BJ22" s="125">
        <v>0</v>
      </c>
      <c r="BK22" s="125">
        <v>99.362357520100431</v>
      </c>
      <c r="BL22" s="125">
        <v>19.151333757012111</v>
      </c>
      <c r="BM22" s="125">
        <v>3.0255636935968149E-2</v>
      </c>
      <c r="BN22" s="125">
        <v>0.91536219080151005</v>
      </c>
      <c r="BO22" s="125">
        <v>1.5189675618398044</v>
      </c>
      <c r="BP22" s="125">
        <v>0</v>
      </c>
      <c r="BQ22" s="125">
        <v>0</v>
      </c>
      <c r="BR22" s="125">
        <v>0</v>
      </c>
      <c r="BS22" s="125">
        <v>0</v>
      </c>
      <c r="BT22" s="239">
        <v>52898.550362363138</v>
      </c>
      <c r="BU22" s="140">
        <v>3505.3708321737877</v>
      </c>
      <c r="BV22" s="125">
        <v>0</v>
      </c>
      <c r="BW22" s="126">
        <v>0</v>
      </c>
      <c r="BX22" s="239">
        <v>3505.3708321737877</v>
      </c>
      <c r="BY22" s="140">
        <v>744.57943571387955</v>
      </c>
      <c r="BZ22" s="140">
        <v>0</v>
      </c>
      <c r="CA22" s="125">
        <v>1915.4847840025964</v>
      </c>
      <c r="CB22" s="126">
        <v>17148.579959991195</v>
      </c>
      <c r="CC22" s="239">
        <v>23314.015011881456</v>
      </c>
      <c r="CD22" s="239">
        <v>76212.565374244587</v>
      </c>
    </row>
    <row r="23" spans="2:82" ht="13.5" customHeight="1" x14ac:dyDescent="0.45">
      <c r="B23" s="118" t="s">
        <v>88</v>
      </c>
      <c r="C23" s="120" t="s">
        <v>188</v>
      </c>
      <c r="D23" s="76" t="s">
        <v>133</v>
      </c>
      <c r="E23" s="125">
        <v>115.2051559952688</v>
      </c>
      <c r="F23" s="125">
        <v>1156.313192066669</v>
      </c>
      <c r="G23" s="125">
        <v>372.25700625386673</v>
      </c>
      <c r="H23" s="125">
        <v>0</v>
      </c>
      <c r="I23" s="125">
        <v>0</v>
      </c>
      <c r="J23" s="125">
        <v>0</v>
      </c>
      <c r="K23" s="125">
        <v>0</v>
      </c>
      <c r="L23" s="125">
        <v>2997.7873872026908</v>
      </c>
      <c r="M23" s="125">
        <v>1023.8694162888847</v>
      </c>
      <c r="N23" s="125">
        <v>2740.2986700675228</v>
      </c>
      <c r="O23" s="125">
        <v>2.0992358267684397</v>
      </c>
      <c r="P23" s="125">
        <v>113.10757357517059</v>
      </c>
      <c r="Q23" s="125">
        <v>7.1514899963895768</v>
      </c>
      <c r="R23" s="125">
        <v>0</v>
      </c>
      <c r="S23" s="125">
        <v>3195.3773013552227</v>
      </c>
      <c r="T23" s="125">
        <v>8244.5814293660806</v>
      </c>
      <c r="U23" s="125">
        <v>11.02176315447675</v>
      </c>
      <c r="V23" s="125">
        <v>2631.1827885675566</v>
      </c>
      <c r="W23" s="125">
        <v>745.44145580704799</v>
      </c>
      <c r="X23" s="125">
        <v>36.233855670310447</v>
      </c>
      <c r="Y23" s="125">
        <v>0</v>
      </c>
      <c r="Z23" s="125">
        <v>0</v>
      </c>
      <c r="AA23" s="125">
        <v>1.4240783639173625E-3</v>
      </c>
      <c r="AB23" s="125">
        <v>0</v>
      </c>
      <c r="AC23" s="125">
        <v>0</v>
      </c>
      <c r="AD23" s="125">
        <v>0</v>
      </c>
      <c r="AE23" s="125">
        <v>0</v>
      </c>
      <c r="AF23" s="125">
        <v>0</v>
      </c>
      <c r="AG23" s="125">
        <v>0</v>
      </c>
      <c r="AH23" s="125">
        <v>313.82070989936778</v>
      </c>
      <c r="AI23" s="125">
        <v>0</v>
      </c>
      <c r="AJ23" s="125">
        <v>0</v>
      </c>
      <c r="AK23" s="125">
        <v>75.483593115756264</v>
      </c>
      <c r="AL23" s="125">
        <v>0</v>
      </c>
      <c r="AM23" s="125">
        <v>6204.2742007423376</v>
      </c>
      <c r="AN23" s="125">
        <v>668.45978041262742</v>
      </c>
      <c r="AO23" s="125">
        <v>1633.4153058144093</v>
      </c>
      <c r="AP23" s="125">
        <v>1952.5867317213119</v>
      </c>
      <c r="AQ23" s="125">
        <v>3013.1465442069639</v>
      </c>
      <c r="AR23" s="125">
        <v>416.63256650834518</v>
      </c>
      <c r="AS23" s="125">
        <v>119.08803982161666</v>
      </c>
      <c r="AT23" s="125">
        <v>2072.5674953929406</v>
      </c>
      <c r="AU23" s="125">
        <v>320.72242932686135</v>
      </c>
      <c r="AV23" s="125">
        <v>794.87381193734791</v>
      </c>
      <c r="AW23" s="125">
        <v>156.22988932041858</v>
      </c>
      <c r="AX23" s="125">
        <v>38.573605964289278</v>
      </c>
      <c r="AY23" s="125">
        <v>1862.7997249430616</v>
      </c>
      <c r="AZ23" s="125">
        <v>2026.7687635363184</v>
      </c>
      <c r="BA23" s="125">
        <v>2094.0806079562299</v>
      </c>
      <c r="BB23" s="125">
        <v>472.81878290580983</v>
      </c>
      <c r="BC23" s="125">
        <v>1592.2121891705428</v>
      </c>
      <c r="BD23" s="125">
        <v>92.066137190644696</v>
      </c>
      <c r="BE23" s="125">
        <v>438.5134125076986</v>
      </c>
      <c r="BF23" s="125">
        <v>699.53560016914321</v>
      </c>
      <c r="BG23" s="125">
        <v>362.43390954294193</v>
      </c>
      <c r="BH23" s="125">
        <v>748.40291119937251</v>
      </c>
      <c r="BI23" s="125">
        <v>1427.9559434733369</v>
      </c>
      <c r="BJ23" s="125">
        <v>913.49741527322351</v>
      </c>
      <c r="BK23" s="125">
        <v>8167.2558162845417</v>
      </c>
      <c r="BL23" s="125">
        <v>6955.3638651035608</v>
      </c>
      <c r="BM23" s="125">
        <v>1802.0867428348238</v>
      </c>
      <c r="BN23" s="125">
        <v>479.14096598654555</v>
      </c>
      <c r="BO23" s="125">
        <v>37.506694558301405</v>
      </c>
      <c r="BP23" s="125">
        <v>685.04491165972127</v>
      </c>
      <c r="BQ23" s="125">
        <v>129.89769841213459</v>
      </c>
      <c r="BR23" s="125">
        <v>529.54845858974943</v>
      </c>
      <c r="BS23" s="125">
        <v>0</v>
      </c>
      <c r="BT23" s="239">
        <v>72688.734400754591</v>
      </c>
      <c r="BU23" s="140">
        <v>2184.3991319959478</v>
      </c>
      <c r="BV23" s="125">
        <v>0</v>
      </c>
      <c r="BW23" s="126">
        <v>0</v>
      </c>
      <c r="BX23" s="239">
        <v>2184.3991319959478</v>
      </c>
      <c r="BY23" s="140">
        <v>0</v>
      </c>
      <c r="BZ23" s="140">
        <v>0</v>
      </c>
      <c r="CA23" s="125">
        <v>0</v>
      </c>
      <c r="CB23" s="126">
        <v>20139.054449622592</v>
      </c>
      <c r="CC23" s="239">
        <v>22323.453581618538</v>
      </c>
      <c r="CD23" s="239">
        <v>95012.187982373129</v>
      </c>
    </row>
    <row r="24" spans="2:82" ht="13.5" customHeight="1" x14ac:dyDescent="0.45">
      <c r="B24" s="118" t="s">
        <v>89</v>
      </c>
      <c r="C24" s="120" t="s">
        <v>189</v>
      </c>
      <c r="D24" s="76" t="s">
        <v>134</v>
      </c>
      <c r="E24" s="125">
        <v>1936.0513643784063</v>
      </c>
      <c r="F24" s="125">
        <v>884.78842056788199</v>
      </c>
      <c r="G24" s="125">
        <v>24.014533163360806</v>
      </c>
      <c r="H24" s="125">
        <v>0</v>
      </c>
      <c r="I24" s="125">
        <v>0</v>
      </c>
      <c r="J24" s="125">
        <v>0</v>
      </c>
      <c r="K24" s="125">
        <v>0</v>
      </c>
      <c r="L24" s="125">
        <v>2464.4583471210622</v>
      </c>
      <c r="M24" s="125">
        <v>1612.1703976816932</v>
      </c>
      <c r="N24" s="125">
        <v>1959.1373283408138</v>
      </c>
      <c r="O24" s="125">
        <v>1.528206418539793</v>
      </c>
      <c r="P24" s="125">
        <v>82.362380201169998</v>
      </c>
      <c r="Q24" s="125">
        <v>16.490692771207037</v>
      </c>
      <c r="R24" s="125">
        <v>78.837011124035172</v>
      </c>
      <c r="S24" s="125">
        <v>582.88341773127627</v>
      </c>
      <c r="T24" s="125">
        <v>5414.077877481086</v>
      </c>
      <c r="U24" s="125">
        <v>34.318981367371627</v>
      </c>
      <c r="V24" s="125">
        <v>1565.2084246532049</v>
      </c>
      <c r="W24" s="125">
        <v>254.13388461278515</v>
      </c>
      <c r="X24" s="125">
        <v>227.56150187163016</v>
      </c>
      <c r="Y24" s="125">
        <v>1190.4727371766207</v>
      </c>
      <c r="Z24" s="125">
        <v>1.4553619619007505</v>
      </c>
      <c r="AA24" s="125">
        <v>2.4416598965085838</v>
      </c>
      <c r="AB24" s="125">
        <v>0.53858835706660779</v>
      </c>
      <c r="AC24" s="125">
        <v>4.4711557107075341</v>
      </c>
      <c r="AD24" s="125">
        <v>97.136535076800612</v>
      </c>
      <c r="AE24" s="125">
        <v>5.6263451250446845</v>
      </c>
      <c r="AF24" s="125">
        <v>67.953355118130673</v>
      </c>
      <c r="AG24" s="125">
        <v>2416.2493859378856</v>
      </c>
      <c r="AH24" s="125">
        <v>18.803647910334622</v>
      </c>
      <c r="AI24" s="125">
        <v>426.67635999756112</v>
      </c>
      <c r="AJ24" s="125">
        <v>4783.2811389550707</v>
      </c>
      <c r="AK24" s="125">
        <v>533.11693204652431</v>
      </c>
      <c r="AL24" s="125">
        <v>13.458326643701387</v>
      </c>
      <c r="AM24" s="125">
        <v>14680.700185313914</v>
      </c>
      <c r="AN24" s="125">
        <v>227.75081127210387</v>
      </c>
      <c r="AO24" s="125">
        <v>3548.4003589163658</v>
      </c>
      <c r="AP24" s="125">
        <v>1406.2670509684463</v>
      </c>
      <c r="AQ24" s="125">
        <v>1188.2324010750117</v>
      </c>
      <c r="AR24" s="125">
        <v>221.8593067171293</v>
      </c>
      <c r="AS24" s="125">
        <v>62.840903219475678</v>
      </c>
      <c r="AT24" s="125">
        <v>1220.0701201679599</v>
      </c>
      <c r="AU24" s="125">
        <v>170.83725551364438</v>
      </c>
      <c r="AV24" s="125">
        <v>468.56007475678803</v>
      </c>
      <c r="AW24" s="125">
        <v>6.4054976460562667</v>
      </c>
      <c r="AX24" s="125">
        <v>2024.9394703210223</v>
      </c>
      <c r="AY24" s="125">
        <v>3037.8763261790491</v>
      </c>
      <c r="AZ24" s="125">
        <v>2211.7958000553945</v>
      </c>
      <c r="BA24" s="125">
        <v>2800.2421350667391</v>
      </c>
      <c r="BB24" s="125">
        <v>249.53632061690732</v>
      </c>
      <c r="BC24" s="125">
        <v>1104.52484588894</v>
      </c>
      <c r="BD24" s="125">
        <v>137.69916617512965</v>
      </c>
      <c r="BE24" s="125">
        <v>231.50142997944357</v>
      </c>
      <c r="BF24" s="125">
        <v>231.4063945055963</v>
      </c>
      <c r="BG24" s="125">
        <v>485.67223493864515</v>
      </c>
      <c r="BH24" s="125">
        <v>404.57118943704234</v>
      </c>
      <c r="BI24" s="125">
        <v>771.66085097136988</v>
      </c>
      <c r="BJ24" s="125">
        <v>4279.1275810576917</v>
      </c>
      <c r="BK24" s="125">
        <v>9241.5250421999626</v>
      </c>
      <c r="BL24" s="125">
        <v>5288.8368367521416</v>
      </c>
      <c r="BM24" s="125">
        <v>177.2383093883634</v>
      </c>
      <c r="BN24" s="125">
        <v>48.93444595106466</v>
      </c>
      <c r="BO24" s="125">
        <v>154.6921816355827</v>
      </c>
      <c r="BP24" s="125">
        <v>361.55460358249491</v>
      </c>
      <c r="BQ24" s="125">
        <v>78.723855150802777</v>
      </c>
      <c r="BR24" s="125">
        <v>1280.8906715332284</v>
      </c>
      <c r="BS24" s="125">
        <v>0</v>
      </c>
      <c r="BT24" s="239">
        <v>84504.577956352892</v>
      </c>
      <c r="BU24" s="140">
        <v>736.68958360350257</v>
      </c>
      <c r="BV24" s="125">
        <v>0</v>
      </c>
      <c r="BW24" s="126">
        <v>0</v>
      </c>
      <c r="BX24" s="239">
        <v>736.68958360350257</v>
      </c>
      <c r="BY24" s="140">
        <v>0</v>
      </c>
      <c r="BZ24" s="140">
        <v>0</v>
      </c>
      <c r="CA24" s="125">
        <v>0</v>
      </c>
      <c r="CB24" s="126">
        <v>0</v>
      </c>
      <c r="CC24" s="239">
        <v>736.68958360350257</v>
      </c>
      <c r="CD24" s="239">
        <v>85241.267539956389</v>
      </c>
    </row>
    <row r="25" spans="2:82" ht="13.5" customHeight="1" x14ac:dyDescent="0.45">
      <c r="B25" s="118" t="s">
        <v>93</v>
      </c>
      <c r="C25" s="120" t="s">
        <v>190</v>
      </c>
      <c r="D25" s="76" t="s">
        <v>135</v>
      </c>
      <c r="E25" s="125">
        <v>90887.112509961822</v>
      </c>
      <c r="F25" s="125">
        <v>11442.659348624222</v>
      </c>
      <c r="G25" s="125">
        <v>5306.5627968738163</v>
      </c>
      <c r="H25" s="125">
        <v>1784.1797231104647</v>
      </c>
      <c r="I25" s="125">
        <v>5675.1334128789149</v>
      </c>
      <c r="J25" s="125">
        <v>31016.378973799143</v>
      </c>
      <c r="K25" s="125">
        <v>17522.119709656628</v>
      </c>
      <c r="L25" s="125">
        <v>6730.8851586817882</v>
      </c>
      <c r="M25" s="125">
        <v>8174.6023748983334</v>
      </c>
      <c r="N25" s="125">
        <v>1318.2062356792489</v>
      </c>
      <c r="O25" s="125">
        <v>10.243072892246797</v>
      </c>
      <c r="P25" s="125">
        <v>473.2002812605719</v>
      </c>
      <c r="Q25" s="125">
        <v>186.68776508344936</v>
      </c>
      <c r="R25" s="125">
        <v>417.89984261369159</v>
      </c>
      <c r="S25" s="125">
        <v>975.13731599601556</v>
      </c>
      <c r="T25" s="125">
        <v>2634.2144616033629</v>
      </c>
      <c r="U25" s="125">
        <v>577.4001094264263</v>
      </c>
      <c r="V25" s="125">
        <v>5245.858114218081</v>
      </c>
      <c r="W25" s="125">
        <v>109.71433251589065</v>
      </c>
      <c r="X25" s="125">
        <v>325.76861082314497</v>
      </c>
      <c r="Y25" s="125">
        <v>9650.1037087060558</v>
      </c>
      <c r="Z25" s="125">
        <v>285.95171931178658</v>
      </c>
      <c r="AA25" s="125">
        <v>1072.5134905903374</v>
      </c>
      <c r="AB25" s="125">
        <v>11.556075396909021</v>
      </c>
      <c r="AC25" s="125">
        <v>35.587335728666098</v>
      </c>
      <c r="AD25" s="125">
        <v>489.67936564053804</v>
      </c>
      <c r="AE25" s="125">
        <v>7.4206508572511769</v>
      </c>
      <c r="AF25" s="125">
        <v>113.57634837364435</v>
      </c>
      <c r="AG25" s="125">
        <v>3038.8144844267308</v>
      </c>
      <c r="AH25" s="125">
        <v>162.16900647601275</v>
      </c>
      <c r="AI25" s="125">
        <v>578.31968161118334</v>
      </c>
      <c r="AJ25" s="125">
        <v>11684.87498413803</v>
      </c>
      <c r="AK25" s="125">
        <v>1281.2751460285563</v>
      </c>
      <c r="AL25" s="125">
        <v>112.22379720572063</v>
      </c>
      <c r="AM25" s="125">
        <v>81006.90017704718</v>
      </c>
      <c r="AN25" s="125">
        <v>7572.2471540134993</v>
      </c>
      <c r="AO25" s="125">
        <v>26531.921581480638</v>
      </c>
      <c r="AP25" s="125">
        <v>38663.200878344913</v>
      </c>
      <c r="AQ25" s="125">
        <v>623857.77565170953</v>
      </c>
      <c r="AR25" s="125">
        <v>34178.700809416958</v>
      </c>
      <c r="AS25" s="125">
        <v>17167.36552970652</v>
      </c>
      <c r="AT25" s="125">
        <v>10656.696901620591</v>
      </c>
      <c r="AU25" s="125">
        <v>228.72844147129138</v>
      </c>
      <c r="AV25" s="125">
        <v>8513.6859462418361</v>
      </c>
      <c r="AW25" s="125">
        <v>136.89802106217201</v>
      </c>
      <c r="AX25" s="125">
        <v>20.407720949970027</v>
      </c>
      <c r="AY25" s="125">
        <v>340.80154045723003</v>
      </c>
      <c r="AZ25" s="125">
        <v>107.56325117488069</v>
      </c>
      <c r="BA25" s="125">
        <v>7741.6152137544523</v>
      </c>
      <c r="BB25" s="125">
        <v>939.47416422056995</v>
      </c>
      <c r="BC25" s="125">
        <v>2056.5616021668448</v>
      </c>
      <c r="BD25" s="125">
        <v>46.841143731201321</v>
      </c>
      <c r="BE25" s="125">
        <v>262.21242705876574</v>
      </c>
      <c r="BF25" s="125">
        <v>1993.031487017128</v>
      </c>
      <c r="BG25" s="125">
        <v>1975.9594140651743</v>
      </c>
      <c r="BH25" s="125">
        <v>3879.3804723681942</v>
      </c>
      <c r="BI25" s="125">
        <v>35758.816218565873</v>
      </c>
      <c r="BJ25" s="125">
        <v>2435.3009974912165</v>
      </c>
      <c r="BK25" s="125">
        <v>11867.417619755</v>
      </c>
      <c r="BL25" s="125">
        <v>7774.3672919032415</v>
      </c>
      <c r="BM25" s="125">
        <v>1313.5580138104347</v>
      </c>
      <c r="BN25" s="125">
        <v>559.28708722476404</v>
      </c>
      <c r="BO25" s="125">
        <v>755.74326889065594</v>
      </c>
      <c r="BP25" s="125">
        <v>580.26961147642703</v>
      </c>
      <c r="BQ25" s="125">
        <v>2145.2788686418471</v>
      </c>
      <c r="BR25" s="125">
        <v>5774.5784981878433</v>
      </c>
      <c r="BS25" s="125">
        <v>0</v>
      </c>
      <c r="BT25" s="239">
        <v>1156180.6169501152</v>
      </c>
      <c r="BU25" s="140">
        <v>134486.13271339011</v>
      </c>
      <c r="BV25" s="125">
        <v>0</v>
      </c>
      <c r="BW25" s="126">
        <v>0</v>
      </c>
      <c r="BX25" s="239">
        <v>134486.13271339011</v>
      </c>
      <c r="BY25" s="140">
        <v>0</v>
      </c>
      <c r="BZ25" s="140">
        <v>0</v>
      </c>
      <c r="CA25" s="125">
        <v>2935.7212671199022</v>
      </c>
      <c r="CB25" s="126">
        <v>64272.382937396877</v>
      </c>
      <c r="CC25" s="239">
        <v>201694.23691790688</v>
      </c>
      <c r="CD25" s="239">
        <v>1357874.8538680221</v>
      </c>
    </row>
    <row r="26" spans="2:82" ht="13.5" customHeight="1" x14ac:dyDescent="0.45">
      <c r="B26" s="118" t="s">
        <v>94</v>
      </c>
      <c r="C26" s="120" t="s">
        <v>241</v>
      </c>
      <c r="D26" s="76" t="s">
        <v>136</v>
      </c>
      <c r="E26" s="125">
        <v>130900.6134046868</v>
      </c>
      <c r="F26" s="125">
        <v>4315.5216329616278</v>
      </c>
      <c r="G26" s="125">
        <v>426.19858036471862</v>
      </c>
      <c r="H26" s="125">
        <v>670.78972951696733</v>
      </c>
      <c r="I26" s="125">
        <v>5009.3520634470988</v>
      </c>
      <c r="J26" s="125">
        <v>47796.214907797235</v>
      </c>
      <c r="K26" s="125">
        <v>18397.214446917398</v>
      </c>
      <c r="L26" s="125">
        <v>28551.373324858043</v>
      </c>
      <c r="M26" s="125">
        <v>31693.118646470411</v>
      </c>
      <c r="N26" s="125">
        <v>2961.7696160894129</v>
      </c>
      <c r="O26" s="125">
        <v>107.70458053406388</v>
      </c>
      <c r="P26" s="125">
        <v>3433.4568962041049</v>
      </c>
      <c r="Q26" s="125">
        <v>8022.453255648039</v>
      </c>
      <c r="R26" s="125">
        <v>1772.9788429256037</v>
      </c>
      <c r="S26" s="125">
        <v>10011.269494533382</v>
      </c>
      <c r="T26" s="125">
        <v>16968.303129310436</v>
      </c>
      <c r="U26" s="125">
        <v>6384.3386065143768</v>
      </c>
      <c r="V26" s="125">
        <v>111069.21128116542</v>
      </c>
      <c r="W26" s="125">
        <v>2613.322712177327</v>
      </c>
      <c r="X26" s="125">
        <v>37581.777091165772</v>
      </c>
      <c r="Y26" s="125">
        <v>18384.530635603245</v>
      </c>
      <c r="Z26" s="125">
        <v>374.26358851779753</v>
      </c>
      <c r="AA26" s="125">
        <v>2426.3157248723642</v>
      </c>
      <c r="AB26" s="125">
        <v>118.3715283454337</v>
      </c>
      <c r="AC26" s="125">
        <v>1318.3945417750372</v>
      </c>
      <c r="AD26" s="125">
        <v>536.15941426719314</v>
      </c>
      <c r="AE26" s="125">
        <v>769.97506243589748</v>
      </c>
      <c r="AF26" s="125">
        <v>7343.828179926827</v>
      </c>
      <c r="AG26" s="125">
        <v>19855.989143053997</v>
      </c>
      <c r="AH26" s="125">
        <v>417.74806163976569</v>
      </c>
      <c r="AI26" s="125">
        <v>8390.6361672853382</v>
      </c>
      <c r="AJ26" s="125">
        <v>0</v>
      </c>
      <c r="AK26" s="125">
        <v>17579.224451898277</v>
      </c>
      <c r="AL26" s="125">
        <v>0</v>
      </c>
      <c r="AM26" s="125">
        <v>46146.799447738733</v>
      </c>
      <c r="AN26" s="125">
        <v>7926.4775839122831</v>
      </c>
      <c r="AO26" s="125">
        <v>46.932858697248683</v>
      </c>
      <c r="AP26" s="125">
        <v>69.657851643971071</v>
      </c>
      <c r="AQ26" s="125">
        <v>1674.8234487656568</v>
      </c>
      <c r="AR26" s="125">
        <v>102.68805103227837</v>
      </c>
      <c r="AS26" s="125">
        <v>289.55325895202361</v>
      </c>
      <c r="AT26" s="125">
        <v>636.45623823106621</v>
      </c>
      <c r="AU26" s="125">
        <v>353.35585133961456</v>
      </c>
      <c r="AV26" s="125">
        <v>15070.611252442823</v>
      </c>
      <c r="AW26" s="125">
        <v>1373.2777886530926</v>
      </c>
      <c r="AX26" s="125">
        <v>585.91203762920065</v>
      </c>
      <c r="AY26" s="125">
        <v>503.53644252930803</v>
      </c>
      <c r="AZ26" s="125">
        <v>321.8576952945009</v>
      </c>
      <c r="BA26" s="125">
        <v>1221.918793959655</v>
      </c>
      <c r="BB26" s="125">
        <v>366.19829234558836</v>
      </c>
      <c r="BC26" s="125">
        <v>1540.3296983755772</v>
      </c>
      <c r="BD26" s="125">
        <v>898.19292375598206</v>
      </c>
      <c r="BE26" s="125">
        <v>987.2650374805512</v>
      </c>
      <c r="BF26" s="125">
        <v>9215.0481085505126</v>
      </c>
      <c r="BG26" s="125">
        <v>2026.1858396832477</v>
      </c>
      <c r="BH26" s="125">
        <v>406.01948522478187</v>
      </c>
      <c r="BI26" s="125">
        <v>1525.5664172698057</v>
      </c>
      <c r="BJ26" s="125">
        <v>3642.1426631636259</v>
      </c>
      <c r="BK26" s="125">
        <v>41368.565596686538</v>
      </c>
      <c r="BL26" s="125">
        <v>5435.6248862463817</v>
      </c>
      <c r="BM26" s="125">
        <v>12648.441713245655</v>
      </c>
      <c r="BN26" s="125">
        <v>470.22119961006172</v>
      </c>
      <c r="BO26" s="125">
        <v>638.61982359449382</v>
      </c>
      <c r="BP26" s="125">
        <v>2790.9217363915086</v>
      </c>
      <c r="BQ26" s="125">
        <v>6421.7666087265115</v>
      </c>
      <c r="BR26" s="125">
        <v>9271.2977339287281</v>
      </c>
      <c r="BS26" s="125">
        <v>0</v>
      </c>
      <c r="BT26" s="239">
        <v>722178.68510801019</v>
      </c>
      <c r="BU26" s="140">
        <v>56789.003413329294</v>
      </c>
      <c r="BV26" s="125">
        <v>0</v>
      </c>
      <c r="BW26" s="126">
        <v>0</v>
      </c>
      <c r="BX26" s="239">
        <v>56789.003413329294</v>
      </c>
      <c r="BY26" s="140">
        <v>0</v>
      </c>
      <c r="BZ26" s="140">
        <v>0</v>
      </c>
      <c r="CA26" s="125">
        <v>10162.770610911284</v>
      </c>
      <c r="CB26" s="126">
        <v>56624.425970747398</v>
      </c>
      <c r="CC26" s="239">
        <v>123576.19999498798</v>
      </c>
      <c r="CD26" s="239">
        <v>845754.88510299835</v>
      </c>
    </row>
    <row r="27" spans="2:82" ht="13.5" customHeight="1" x14ac:dyDescent="0.45">
      <c r="B27" s="118" t="s">
        <v>97</v>
      </c>
      <c r="C27" s="120" t="s">
        <v>245</v>
      </c>
      <c r="D27" s="76" t="s">
        <v>137</v>
      </c>
      <c r="E27" s="125">
        <v>35366.195308321483</v>
      </c>
      <c r="F27" s="125">
        <v>117.64475605878854</v>
      </c>
      <c r="G27" s="125">
        <v>23.616036082130552</v>
      </c>
      <c r="H27" s="125">
        <v>0</v>
      </c>
      <c r="I27" s="125">
        <v>0</v>
      </c>
      <c r="J27" s="125">
        <v>0</v>
      </c>
      <c r="K27" s="125">
        <v>0</v>
      </c>
      <c r="L27" s="125">
        <v>0.55998071194816135</v>
      </c>
      <c r="M27" s="125">
        <v>0</v>
      </c>
      <c r="N27" s="125">
        <v>0</v>
      </c>
      <c r="O27" s="125">
        <v>0.19090997381298536</v>
      </c>
      <c r="P27" s="125">
        <v>10.285682472696543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170.21468620670632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0.60577653981795299</v>
      </c>
      <c r="AI27" s="125">
        <v>0</v>
      </c>
      <c r="AJ27" s="125">
        <v>0</v>
      </c>
      <c r="AK27" s="125">
        <v>0</v>
      </c>
      <c r="AL27" s="125">
        <v>0</v>
      </c>
      <c r="AM27" s="125">
        <v>0</v>
      </c>
      <c r="AN27" s="125">
        <v>197.06301190979227</v>
      </c>
      <c r="AO27" s="125">
        <v>192.87840867620338</v>
      </c>
      <c r="AP27" s="125">
        <v>317.67715899636812</v>
      </c>
      <c r="AQ27" s="125">
        <v>981.23461868109177</v>
      </c>
      <c r="AR27" s="125">
        <v>455.88330321780535</v>
      </c>
      <c r="AS27" s="125">
        <v>2.8117793637753108</v>
      </c>
      <c r="AT27" s="125">
        <v>974.50774544701926</v>
      </c>
      <c r="AU27" s="125">
        <v>1.6728388122699442</v>
      </c>
      <c r="AV27" s="125">
        <v>27.741264976035488</v>
      </c>
      <c r="AW27" s="125">
        <v>13.536035839778549</v>
      </c>
      <c r="AX27" s="125">
        <v>11.991283838646391</v>
      </c>
      <c r="AY27" s="125">
        <v>0</v>
      </c>
      <c r="AZ27" s="125">
        <v>0</v>
      </c>
      <c r="BA27" s="125">
        <v>0</v>
      </c>
      <c r="BB27" s="125">
        <v>56.213286103733253</v>
      </c>
      <c r="BC27" s="125">
        <v>17.562175851772814</v>
      </c>
      <c r="BD27" s="125">
        <v>6.9739290895752344</v>
      </c>
      <c r="BE27" s="125">
        <v>15.852548014776499</v>
      </c>
      <c r="BF27" s="125">
        <v>162.96052087623298</v>
      </c>
      <c r="BG27" s="125">
        <v>172.05521548691928</v>
      </c>
      <c r="BH27" s="125">
        <v>15.258620087812321</v>
      </c>
      <c r="BI27" s="125">
        <v>419.76378400349279</v>
      </c>
      <c r="BJ27" s="125">
        <v>344.31446659175458</v>
      </c>
      <c r="BK27" s="125">
        <v>626.47584193296404</v>
      </c>
      <c r="BL27" s="125">
        <v>1420.6822369386405</v>
      </c>
      <c r="BM27" s="125">
        <v>64436.624215573625</v>
      </c>
      <c r="BN27" s="125">
        <v>15039.860751065735</v>
      </c>
      <c r="BO27" s="125">
        <v>366.5976120820464</v>
      </c>
      <c r="BP27" s="125">
        <v>0</v>
      </c>
      <c r="BQ27" s="125">
        <v>445.38510234588767</v>
      </c>
      <c r="BR27" s="125">
        <v>1575.8518200936228</v>
      </c>
      <c r="BS27" s="125">
        <v>0</v>
      </c>
      <c r="BT27" s="239">
        <v>123988.74271226476</v>
      </c>
      <c r="BU27" s="140">
        <v>8784.3832757297532</v>
      </c>
      <c r="BV27" s="125">
        <v>0</v>
      </c>
      <c r="BW27" s="126">
        <v>205.51395141418323</v>
      </c>
      <c r="BX27" s="239">
        <v>8989.8972271439361</v>
      </c>
      <c r="BY27" s="140">
        <v>0</v>
      </c>
      <c r="BZ27" s="140">
        <v>0</v>
      </c>
      <c r="CA27" s="125">
        <v>2559.5973796097792</v>
      </c>
      <c r="CB27" s="126">
        <v>1465.3381850278633</v>
      </c>
      <c r="CC27" s="239">
        <v>13014.832791781579</v>
      </c>
      <c r="CD27" s="239">
        <v>137003.57550404634</v>
      </c>
    </row>
    <row r="28" spans="2:82" ht="13.5" customHeight="1" x14ac:dyDescent="0.45">
      <c r="B28" s="118" t="s">
        <v>191</v>
      </c>
      <c r="C28" s="120" t="s">
        <v>246</v>
      </c>
      <c r="D28" s="76" t="s">
        <v>138</v>
      </c>
      <c r="E28" s="125">
        <v>1373.1005400377044</v>
      </c>
      <c r="F28" s="125">
        <v>1906.1205201931552</v>
      </c>
      <c r="G28" s="125">
        <v>5.5014641686048433</v>
      </c>
      <c r="H28" s="125">
        <v>0.50444623915067621</v>
      </c>
      <c r="I28" s="125">
        <v>407.76687751599246</v>
      </c>
      <c r="J28" s="125">
        <v>788.99105655531162</v>
      </c>
      <c r="K28" s="125">
        <v>202.68778928285545</v>
      </c>
      <c r="L28" s="125">
        <v>3580.7082470515352</v>
      </c>
      <c r="M28" s="125">
        <v>29048.969037490348</v>
      </c>
      <c r="N28" s="125">
        <v>443.63224886163692</v>
      </c>
      <c r="O28" s="125">
        <v>4.376078816972055</v>
      </c>
      <c r="P28" s="125">
        <v>532.49413569388685</v>
      </c>
      <c r="Q28" s="125">
        <v>557.33377641993025</v>
      </c>
      <c r="R28" s="125">
        <v>0</v>
      </c>
      <c r="S28" s="125">
        <v>861.02910178501884</v>
      </c>
      <c r="T28" s="125">
        <v>2510.4057285731405</v>
      </c>
      <c r="U28" s="125">
        <v>75.383925531522252</v>
      </c>
      <c r="V28" s="125">
        <v>3545.3427929136451</v>
      </c>
      <c r="W28" s="125">
        <v>54.727842434076877</v>
      </c>
      <c r="X28" s="125">
        <v>2976.7175555971799</v>
      </c>
      <c r="Y28" s="125">
        <v>0</v>
      </c>
      <c r="Z28" s="125">
        <v>0.48093341370229004</v>
      </c>
      <c r="AA28" s="125">
        <v>1.428430537207291</v>
      </c>
      <c r="AB28" s="125">
        <v>9.6053463482426439E-5</v>
      </c>
      <c r="AC28" s="125">
        <v>3.6662267769705589E-3</v>
      </c>
      <c r="AD28" s="125">
        <v>556.52093108516601</v>
      </c>
      <c r="AE28" s="125">
        <v>30.283761794906635</v>
      </c>
      <c r="AF28" s="125">
        <v>2249.863653831268</v>
      </c>
      <c r="AG28" s="125">
        <v>31.402126020501761</v>
      </c>
      <c r="AH28" s="125">
        <v>59.036435909227691</v>
      </c>
      <c r="AI28" s="125">
        <v>2641.4102547992006</v>
      </c>
      <c r="AJ28" s="125">
        <v>1196.2709248465194</v>
      </c>
      <c r="AK28" s="125">
        <v>1642.0032980593637</v>
      </c>
      <c r="AL28" s="125">
        <v>0</v>
      </c>
      <c r="AM28" s="125">
        <v>87867.361857256547</v>
      </c>
      <c r="AN28" s="125">
        <v>1559.3043412020095</v>
      </c>
      <c r="AO28" s="125">
        <v>6946.8049140534486</v>
      </c>
      <c r="AP28" s="125">
        <v>18391.411962545651</v>
      </c>
      <c r="AQ28" s="125">
        <v>39386.096254724296</v>
      </c>
      <c r="AR28" s="125">
        <v>8.819032860023686</v>
      </c>
      <c r="AS28" s="125">
        <v>295.86678847906433</v>
      </c>
      <c r="AT28" s="125">
        <v>5380.4257754712435</v>
      </c>
      <c r="AU28" s="125">
        <v>203.48545254465569</v>
      </c>
      <c r="AV28" s="125">
        <v>120.52143243455936</v>
      </c>
      <c r="AW28" s="125">
        <v>65.799717923856122</v>
      </c>
      <c r="AX28" s="125">
        <v>2.733830602606278</v>
      </c>
      <c r="AY28" s="125">
        <v>5.9273482827860988</v>
      </c>
      <c r="AZ28" s="125">
        <v>3.7884465924585218</v>
      </c>
      <c r="BA28" s="125">
        <v>385.34629773108696</v>
      </c>
      <c r="BB28" s="125">
        <v>151.77791753868229</v>
      </c>
      <c r="BC28" s="125">
        <v>71.683241241516356</v>
      </c>
      <c r="BD28" s="125">
        <v>7.5633447869463879</v>
      </c>
      <c r="BE28" s="125">
        <v>43.000139648939104</v>
      </c>
      <c r="BF28" s="125">
        <v>322.1143380646925</v>
      </c>
      <c r="BG28" s="125">
        <v>286.61581837656695</v>
      </c>
      <c r="BH28" s="125">
        <v>1878.4939648992208</v>
      </c>
      <c r="BI28" s="125">
        <v>1143.8647215498122</v>
      </c>
      <c r="BJ28" s="125">
        <v>4853.6941754705813</v>
      </c>
      <c r="BK28" s="125">
        <v>3313.7331893068267</v>
      </c>
      <c r="BL28" s="125">
        <v>1247.6177915068163</v>
      </c>
      <c r="BM28" s="125">
        <v>571.89619769053184</v>
      </c>
      <c r="BN28" s="125">
        <v>114.93611123746447</v>
      </c>
      <c r="BO28" s="125">
        <v>82.26339609038034</v>
      </c>
      <c r="BP28" s="125">
        <v>45.415120497084935</v>
      </c>
      <c r="BQ28" s="125">
        <v>346.43895917811977</v>
      </c>
      <c r="BR28" s="125">
        <v>1080.7252724428365</v>
      </c>
      <c r="BS28" s="125">
        <v>0</v>
      </c>
      <c r="BT28" s="239">
        <v>233470.02482997021</v>
      </c>
      <c r="BU28" s="140">
        <v>49559.223420780647</v>
      </c>
      <c r="BV28" s="125">
        <v>0</v>
      </c>
      <c r="BW28" s="126">
        <v>0</v>
      </c>
      <c r="BX28" s="239">
        <v>49559.223420780647</v>
      </c>
      <c r="BY28" s="140">
        <v>0</v>
      </c>
      <c r="BZ28" s="140">
        <v>0</v>
      </c>
      <c r="CA28" s="125">
        <v>1755.1332274371493</v>
      </c>
      <c r="CB28" s="126">
        <v>7795.8236957775034</v>
      </c>
      <c r="CC28" s="239">
        <v>59110.1803439953</v>
      </c>
      <c r="CD28" s="239">
        <v>292580.20517396549</v>
      </c>
    </row>
    <row r="29" spans="2:82" ht="13.5" customHeight="1" x14ac:dyDescent="0.45">
      <c r="B29" s="118" t="s">
        <v>192</v>
      </c>
      <c r="C29" s="120" t="s">
        <v>247</v>
      </c>
      <c r="D29" s="76" t="s">
        <v>291</v>
      </c>
      <c r="E29" s="125">
        <v>1418.8332821272559</v>
      </c>
      <c r="F29" s="125">
        <v>0</v>
      </c>
      <c r="G29" s="125">
        <v>0</v>
      </c>
      <c r="H29" s="125">
        <v>0</v>
      </c>
      <c r="I29" s="125">
        <v>0</v>
      </c>
      <c r="J29" s="125">
        <v>3875.3561854341024</v>
      </c>
      <c r="K29" s="125">
        <v>2321.8974394774737</v>
      </c>
      <c r="L29" s="125">
        <v>294.66077100746975</v>
      </c>
      <c r="M29" s="125">
        <v>834.13785303677025</v>
      </c>
      <c r="N29" s="125">
        <v>0</v>
      </c>
      <c r="O29" s="125">
        <v>0</v>
      </c>
      <c r="P29" s="125">
        <v>0</v>
      </c>
      <c r="Q29" s="125">
        <v>0</v>
      </c>
      <c r="R29" s="125">
        <v>13.009389803297477</v>
      </c>
      <c r="S29" s="125">
        <v>0</v>
      </c>
      <c r="T29" s="125">
        <v>0</v>
      </c>
      <c r="U29" s="125">
        <v>0</v>
      </c>
      <c r="V29" s="125">
        <v>67.17186340694947</v>
      </c>
      <c r="W29" s="125">
        <v>344.11417614533303</v>
      </c>
      <c r="X29" s="125">
        <v>0</v>
      </c>
      <c r="Y29" s="125">
        <v>4712.7751667015109</v>
      </c>
      <c r="Z29" s="125">
        <v>1.2812220426204424</v>
      </c>
      <c r="AA29" s="125">
        <v>3.3190296171028475</v>
      </c>
      <c r="AB29" s="125">
        <v>1.9259369225372782</v>
      </c>
      <c r="AC29" s="125">
        <v>0.13717893813674312</v>
      </c>
      <c r="AD29" s="125">
        <v>0</v>
      </c>
      <c r="AE29" s="125">
        <v>137.62739628616714</v>
      </c>
      <c r="AF29" s="125">
        <v>1539.9012557488634</v>
      </c>
      <c r="AG29" s="125">
        <v>4467.5235724880549</v>
      </c>
      <c r="AH29" s="125">
        <v>79.746518746093244</v>
      </c>
      <c r="AI29" s="125">
        <v>0</v>
      </c>
      <c r="AJ29" s="125">
        <v>0</v>
      </c>
      <c r="AK29" s="125">
        <v>1023.607926218006</v>
      </c>
      <c r="AL29" s="125">
        <v>0</v>
      </c>
      <c r="AM29" s="125">
        <v>443522.83504195593</v>
      </c>
      <c r="AN29" s="125">
        <v>0</v>
      </c>
      <c r="AO29" s="125">
        <v>0</v>
      </c>
      <c r="AP29" s="125">
        <v>0</v>
      </c>
      <c r="AQ29" s="125">
        <v>1448.7641486328434</v>
      </c>
      <c r="AR29" s="125">
        <v>0</v>
      </c>
      <c r="AS29" s="125">
        <v>31.059728460422388</v>
      </c>
      <c r="AT29" s="125">
        <v>0</v>
      </c>
      <c r="AU29" s="125">
        <v>0</v>
      </c>
      <c r="AV29" s="125">
        <v>45.416426060853709</v>
      </c>
      <c r="AW29" s="125">
        <v>24.799553455208759</v>
      </c>
      <c r="AX29" s="125">
        <v>0</v>
      </c>
      <c r="AY29" s="125">
        <v>0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1421.9327802741436</v>
      </c>
      <c r="BG29" s="125">
        <v>145.12448370607811</v>
      </c>
      <c r="BH29" s="125">
        <v>0</v>
      </c>
      <c r="BI29" s="125">
        <v>0</v>
      </c>
      <c r="BJ29" s="125">
        <v>0</v>
      </c>
      <c r="BK29" s="125">
        <v>272.33882536474681</v>
      </c>
      <c r="BL29" s="125">
        <v>144.33902966599285</v>
      </c>
      <c r="BM29" s="125">
        <v>259.57356326756172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239">
        <v>468453.20974499156</v>
      </c>
      <c r="BU29" s="140">
        <v>73596.00223477355</v>
      </c>
      <c r="BV29" s="125">
        <v>0</v>
      </c>
      <c r="BW29" s="126">
        <v>0</v>
      </c>
      <c r="BX29" s="239">
        <v>73596.00223477355</v>
      </c>
      <c r="BY29" s="140">
        <v>2313.5787638525608</v>
      </c>
      <c r="BZ29" s="140">
        <v>0</v>
      </c>
      <c r="CA29" s="125">
        <v>6679.6263327844654</v>
      </c>
      <c r="CB29" s="126">
        <v>67200.979782512455</v>
      </c>
      <c r="CC29" s="239">
        <v>149790.18711392305</v>
      </c>
      <c r="CD29" s="239">
        <v>618243.39685891464</v>
      </c>
    </row>
    <row r="30" spans="2:82" ht="13.5" customHeight="1" x14ac:dyDescent="0.45">
      <c r="B30" s="118" t="s">
        <v>95</v>
      </c>
      <c r="C30" s="120" t="s">
        <v>243</v>
      </c>
      <c r="D30" s="76" t="s">
        <v>140</v>
      </c>
      <c r="E30" s="125">
        <v>0</v>
      </c>
      <c r="F30" s="125">
        <v>0</v>
      </c>
      <c r="G30" s="125">
        <v>0</v>
      </c>
      <c r="H30" s="125">
        <v>0</v>
      </c>
      <c r="I30" s="125">
        <v>21.629132446651962</v>
      </c>
      <c r="J30" s="125">
        <v>0</v>
      </c>
      <c r="K30" s="125">
        <v>0</v>
      </c>
      <c r="L30" s="125">
        <v>4.6097302526823958</v>
      </c>
      <c r="M30" s="125">
        <v>0</v>
      </c>
      <c r="N30" s="125">
        <v>0</v>
      </c>
      <c r="O30" s="125">
        <v>0.23455374720559208</v>
      </c>
      <c r="P30" s="125">
        <v>21.038904808233603</v>
      </c>
      <c r="Q30" s="125">
        <v>0</v>
      </c>
      <c r="R30" s="125">
        <v>24.92787573879782</v>
      </c>
      <c r="S30" s="125">
        <v>49.536067695915882</v>
      </c>
      <c r="T30" s="125">
        <v>120.53700874927146</v>
      </c>
      <c r="U30" s="125">
        <v>149.52572035505986</v>
      </c>
      <c r="V30" s="125">
        <v>157.99755838470622</v>
      </c>
      <c r="W30" s="125">
        <v>0.58111009298822403</v>
      </c>
      <c r="X30" s="125">
        <v>12.528124039190503</v>
      </c>
      <c r="Y30" s="125">
        <v>80.901061202023925</v>
      </c>
      <c r="Z30" s="125">
        <v>1164.6408858952746</v>
      </c>
      <c r="AA30" s="125">
        <v>3.6621180546012795</v>
      </c>
      <c r="AB30" s="125">
        <v>67.752096353114467</v>
      </c>
      <c r="AC30" s="125">
        <v>1042.9101494489398</v>
      </c>
      <c r="AD30" s="125">
        <v>6588.5942573116718</v>
      </c>
      <c r="AE30" s="125">
        <v>131.06360872281391</v>
      </c>
      <c r="AF30" s="125">
        <v>2277.7010462280232</v>
      </c>
      <c r="AG30" s="125">
        <v>0</v>
      </c>
      <c r="AH30" s="125">
        <v>237.50507979239683</v>
      </c>
      <c r="AI30" s="125">
        <v>7969.9114943895402</v>
      </c>
      <c r="AJ30" s="125">
        <v>2809.3750277249173</v>
      </c>
      <c r="AK30" s="125">
        <v>208.9199003534946</v>
      </c>
      <c r="AL30" s="125">
        <v>0</v>
      </c>
      <c r="AM30" s="125">
        <v>620866.97181666433</v>
      </c>
      <c r="AN30" s="125">
        <v>0</v>
      </c>
      <c r="AO30" s="125">
        <v>0</v>
      </c>
      <c r="AP30" s="125">
        <v>0</v>
      </c>
      <c r="AQ30" s="125">
        <v>431.52234124215965</v>
      </c>
      <c r="AR30" s="125">
        <v>0</v>
      </c>
      <c r="AS30" s="125">
        <v>0</v>
      </c>
      <c r="AT30" s="125">
        <v>0</v>
      </c>
      <c r="AU30" s="125">
        <v>0</v>
      </c>
      <c r="AV30" s="125">
        <v>0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0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239">
        <v>644444.57666969404</v>
      </c>
      <c r="BU30" s="140">
        <v>0</v>
      </c>
      <c r="BV30" s="125">
        <v>0</v>
      </c>
      <c r="BW30" s="126">
        <v>0</v>
      </c>
      <c r="BX30" s="239">
        <v>0</v>
      </c>
      <c r="BY30" s="140">
        <v>224697.22512990973</v>
      </c>
      <c r="BZ30" s="140">
        <v>0</v>
      </c>
      <c r="CA30" s="125">
        <v>5769.2857207563175</v>
      </c>
      <c r="CB30" s="126">
        <v>47217.618971554293</v>
      </c>
      <c r="CC30" s="239">
        <v>277684.1298222203</v>
      </c>
      <c r="CD30" s="239">
        <v>922128.70649191434</v>
      </c>
    </row>
    <row r="31" spans="2:82" ht="13.5" customHeight="1" x14ac:dyDescent="0.45">
      <c r="B31" s="118" t="s">
        <v>96</v>
      </c>
      <c r="C31" s="120" t="s">
        <v>248</v>
      </c>
      <c r="D31" s="76" t="s">
        <v>141</v>
      </c>
      <c r="E31" s="125">
        <v>33537.186958556624</v>
      </c>
      <c r="F31" s="125">
        <v>6835.1199746826942</v>
      </c>
      <c r="G31" s="125">
        <v>713.48059049350093</v>
      </c>
      <c r="H31" s="125">
        <v>85.357446196881384</v>
      </c>
      <c r="I31" s="125">
        <v>307.64815708063361</v>
      </c>
      <c r="J31" s="125">
        <v>1.2625448690156464</v>
      </c>
      <c r="K31" s="125">
        <v>160.54496490437077</v>
      </c>
      <c r="L31" s="125">
        <v>57.483231855683727</v>
      </c>
      <c r="M31" s="125">
        <v>46253.976596125503</v>
      </c>
      <c r="N31" s="125">
        <v>1511.5409954502265</v>
      </c>
      <c r="O31" s="125">
        <v>0.32181751127487063</v>
      </c>
      <c r="P31" s="125">
        <v>322.6253125218775</v>
      </c>
      <c r="Q31" s="125">
        <v>8.9302375698212781</v>
      </c>
      <c r="R31" s="125">
        <v>184.89033724818651</v>
      </c>
      <c r="S31" s="125">
        <v>24.016614766879112</v>
      </c>
      <c r="T31" s="125">
        <v>20.908751312704965</v>
      </c>
      <c r="U31" s="125">
        <v>10.863977198582758</v>
      </c>
      <c r="V31" s="125">
        <v>779.41466498100408</v>
      </c>
      <c r="W31" s="125">
        <v>0.76455661208585068</v>
      </c>
      <c r="X31" s="125">
        <v>0</v>
      </c>
      <c r="Y31" s="125">
        <v>0</v>
      </c>
      <c r="Z31" s="125">
        <v>0</v>
      </c>
      <c r="AA31" s="125">
        <v>1.3300934152003132</v>
      </c>
      <c r="AB31" s="125">
        <v>908.63104553384778</v>
      </c>
      <c r="AC31" s="125">
        <v>15257.902898898676</v>
      </c>
      <c r="AD31" s="125">
        <v>1159.0292767994367</v>
      </c>
      <c r="AE31" s="125">
        <v>6.9362796448012496</v>
      </c>
      <c r="AF31" s="125">
        <v>212.43050518814147</v>
      </c>
      <c r="AG31" s="125">
        <v>9636.8919147414381</v>
      </c>
      <c r="AH31" s="125">
        <v>158.10579823345859</v>
      </c>
      <c r="AI31" s="125">
        <v>0</v>
      </c>
      <c r="AJ31" s="125">
        <v>0</v>
      </c>
      <c r="AK31" s="125">
        <v>0</v>
      </c>
      <c r="AL31" s="125">
        <v>0</v>
      </c>
      <c r="AM31" s="125">
        <v>109003.54318339704</v>
      </c>
      <c r="AN31" s="125">
        <v>354.63931907888804</v>
      </c>
      <c r="AO31" s="125">
        <v>0</v>
      </c>
      <c r="AP31" s="125">
        <v>0</v>
      </c>
      <c r="AQ31" s="125">
        <v>1942.9124178271327</v>
      </c>
      <c r="AR31" s="125">
        <v>0</v>
      </c>
      <c r="AS31" s="125">
        <v>0</v>
      </c>
      <c r="AT31" s="125">
        <v>0</v>
      </c>
      <c r="AU31" s="125">
        <v>0</v>
      </c>
      <c r="AV31" s="125">
        <v>0</v>
      </c>
      <c r="AW31" s="125">
        <v>0</v>
      </c>
      <c r="AX31" s="125">
        <v>0</v>
      </c>
      <c r="AY31" s="125">
        <v>0</v>
      </c>
      <c r="AZ31" s="125">
        <v>0</v>
      </c>
      <c r="BA31" s="125">
        <v>437.27996124221193</v>
      </c>
      <c r="BB31" s="125">
        <v>0</v>
      </c>
      <c r="BC31" s="125">
        <v>0</v>
      </c>
      <c r="BD31" s="125">
        <v>0</v>
      </c>
      <c r="BE31" s="125">
        <v>0</v>
      </c>
      <c r="BF31" s="125">
        <v>3735.2759976609395</v>
      </c>
      <c r="BG31" s="125">
        <v>0</v>
      </c>
      <c r="BH31" s="125">
        <v>0</v>
      </c>
      <c r="BI31" s="125">
        <v>0</v>
      </c>
      <c r="BJ31" s="125">
        <v>527.2913539693343</v>
      </c>
      <c r="BK31" s="125">
        <v>518.44195346312222</v>
      </c>
      <c r="BL31" s="125">
        <v>0</v>
      </c>
      <c r="BM31" s="125">
        <v>0</v>
      </c>
      <c r="BN31" s="125">
        <v>0</v>
      </c>
      <c r="BO31" s="125">
        <v>17.339946263891466</v>
      </c>
      <c r="BP31" s="125">
        <v>0</v>
      </c>
      <c r="BQ31" s="125">
        <v>0</v>
      </c>
      <c r="BR31" s="125">
        <v>0</v>
      </c>
      <c r="BS31" s="125">
        <v>0</v>
      </c>
      <c r="BT31" s="239">
        <v>234694.31967529512</v>
      </c>
      <c r="BU31" s="140">
        <v>26146.904167458633</v>
      </c>
      <c r="BV31" s="125">
        <v>0</v>
      </c>
      <c r="BW31" s="126">
        <v>0</v>
      </c>
      <c r="BX31" s="239">
        <v>26146.904167458633</v>
      </c>
      <c r="BY31" s="140">
        <v>23516.337894704611</v>
      </c>
      <c r="BZ31" s="140">
        <v>0</v>
      </c>
      <c r="CA31" s="125">
        <v>3626.4442042716155</v>
      </c>
      <c r="CB31" s="126">
        <v>3487.9995951048941</v>
      </c>
      <c r="CC31" s="239">
        <v>56777.685861539758</v>
      </c>
      <c r="CD31" s="239">
        <v>291472.00553683488</v>
      </c>
    </row>
    <row r="32" spans="2:82" ht="13.5" customHeight="1" x14ac:dyDescent="0.45">
      <c r="B32" s="118" t="s">
        <v>98</v>
      </c>
      <c r="C32" s="120" t="s">
        <v>244</v>
      </c>
      <c r="D32" s="76" t="s">
        <v>142</v>
      </c>
      <c r="E32" s="125">
        <v>90.85599618716158</v>
      </c>
      <c r="F32" s="125">
        <v>52.88814092645822</v>
      </c>
      <c r="G32" s="125">
        <v>15.464190386261034</v>
      </c>
      <c r="H32" s="125">
        <v>0</v>
      </c>
      <c r="I32" s="125">
        <v>0</v>
      </c>
      <c r="J32" s="125">
        <v>0</v>
      </c>
      <c r="K32" s="125">
        <v>0</v>
      </c>
      <c r="L32" s="125">
        <v>132.73288332078366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0.41738841925637254</v>
      </c>
      <c r="AB32" s="125">
        <v>993.20904030636598</v>
      </c>
      <c r="AC32" s="125">
        <v>11559.658993324196</v>
      </c>
      <c r="AD32" s="125">
        <v>4337.2838766263376</v>
      </c>
      <c r="AE32" s="125">
        <v>163.11349654925652</v>
      </c>
      <c r="AF32" s="125">
        <v>0</v>
      </c>
      <c r="AG32" s="125">
        <v>0</v>
      </c>
      <c r="AH32" s="125">
        <v>19.692144302713267</v>
      </c>
      <c r="AI32" s="125">
        <v>0</v>
      </c>
      <c r="AJ32" s="125">
        <v>0</v>
      </c>
      <c r="AK32" s="125">
        <v>0</v>
      </c>
      <c r="AL32" s="125">
        <v>0</v>
      </c>
      <c r="AM32" s="125">
        <v>688.39969182292032</v>
      </c>
      <c r="AN32" s="125">
        <v>0</v>
      </c>
      <c r="AO32" s="125">
        <v>0</v>
      </c>
      <c r="AP32" s="125">
        <v>0</v>
      </c>
      <c r="AQ32" s="125">
        <v>0</v>
      </c>
      <c r="AR32" s="125">
        <v>58.561224170471334</v>
      </c>
      <c r="AS32" s="125">
        <v>0</v>
      </c>
      <c r="AT32" s="125">
        <v>0</v>
      </c>
      <c r="AU32" s="125">
        <v>2.6742765630525689</v>
      </c>
      <c r="AV32" s="125">
        <v>0</v>
      </c>
      <c r="AW32" s="125">
        <v>0</v>
      </c>
      <c r="AX32" s="125">
        <v>0.22240891577954847</v>
      </c>
      <c r="AY32" s="125">
        <v>0</v>
      </c>
      <c r="AZ32" s="125">
        <v>0</v>
      </c>
      <c r="BA32" s="125">
        <v>32093.687043419377</v>
      </c>
      <c r="BB32" s="125">
        <v>15401.640833500187</v>
      </c>
      <c r="BC32" s="125">
        <v>436.63128264134656</v>
      </c>
      <c r="BD32" s="125">
        <v>23.012110192328862</v>
      </c>
      <c r="BE32" s="125">
        <v>349.64391714311887</v>
      </c>
      <c r="BF32" s="125">
        <v>210.27969333473004</v>
      </c>
      <c r="BG32" s="125">
        <v>1062.1788888835467</v>
      </c>
      <c r="BH32" s="125">
        <v>0</v>
      </c>
      <c r="BI32" s="125">
        <v>0</v>
      </c>
      <c r="BJ32" s="125">
        <v>1175.8067395548735</v>
      </c>
      <c r="BK32" s="125">
        <v>1148.4355248142006</v>
      </c>
      <c r="BL32" s="125">
        <v>151.44592338375014</v>
      </c>
      <c r="BM32" s="125">
        <v>3.541481951546591</v>
      </c>
      <c r="BN32" s="125">
        <v>14.369558770717166</v>
      </c>
      <c r="BO32" s="125">
        <v>239.43865843663974</v>
      </c>
      <c r="BP32" s="125">
        <v>0</v>
      </c>
      <c r="BQ32" s="125">
        <v>439.32530865018526</v>
      </c>
      <c r="BR32" s="125">
        <v>0</v>
      </c>
      <c r="BS32" s="125">
        <v>0</v>
      </c>
      <c r="BT32" s="239">
        <v>70864.610716497555</v>
      </c>
      <c r="BU32" s="140">
        <v>70545.761753216007</v>
      </c>
      <c r="BV32" s="125">
        <v>0</v>
      </c>
      <c r="BW32" s="126">
        <v>0</v>
      </c>
      <c r="BX32" s="239">
        <v>70545.761753216007</v>
      </c>
      <c r="BY32" s="140">
        <v>16365.818535144826</v>
      </c>
      <c r="BZ32" s="140">
        <v>0</v>
      </c>
      <c r="CA32" s="125">
        <v>10054.852659189088</v>
      </c>
      <c r="CB32" s="126">
        <v>5175.2856084817222</v>
      </c>
      <c r="CC32" s="239">
        <v>102141.71855603163</v>
      </c>
      <c r="CD32" s="239">
        <v>173006.32927252917</v>
      </c>
    </row>
    <row r="33" spans="2:82" ht="13.5" customHeight="1" x14ac:dyDescent="0.45">
      <c r="B33" s="118" t="s">
        <v>99</v>
      </c>
      <c r="C33" s="120" t="s">
        <v>249</v>
      </c>
      <c r="D33" s="76" t="s">
        <v>143</v>
      </c>
      <c r="E33" s="125">
        <v>1005.0006731392424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187.58122844460334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5.0429994173031707</v>
      </c>
      <c r="Y33" s="125">
        <v>0</v>
      </c>
      <c r="Z33" s="125">
        <v>0</v>
      </c>
      <c r="AA33" s="125">
        <v>0</v>
      </c>
      <c r="AB33" s="125">
        <v>618.9554715093002</v>
      </c>
      <c r="AC33" s="125">
        <v>5802.590899264721</v>
      </c>
      <c r="AD33" s="125">
        <v>0</v>
      </c>
      <c r="AE33" s="125">
        <v>17.92079126601525</v>
      </c>
      <c r="AF33" s="125">
        <v>0</v>
      </c>
      <c r="AG33" s="125">
        <v>0</v>
      </c>
      <c r="AH33" s="125">
        <v>120.13388967743992</v>
      </c>
      <c r="AI33" s="125">
        <v>0</v>
      </c>
      <c r="AJ33" s="125">
        <v>0</v>
      </c>
      <c r="AK33" s="125">
        <v>0</v>
      </c>
      <c r="AL33" s="125">
        <v>0</v>
      </c>
      <c r="AM33" s="125">
        <v>93127.258302771428</v>
      </c>
      <c r="AN33" s="125">
        <v>72.225512056873924</v>
      </c>
      <c r="AO33" s="125">
        <v>0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25">
        <v>0</v>
      </c>
      <c r="AV33" s="125">
        <v>0</v>
      </c>
      <c r="AW33" s="125">
        <v>0</v>
      </c>
      <c r="AX33" s="125">
        <v>0</v>
      </c>
      <c r="AY33" s="125">
        <v>0</v>
      </c>
      <c r="AZ33" s="125">
        <v>0</v>
      </c>
      <c r="BA33" s="125">
        <v>601.54394761997264</v>
      </c>
      <c r="BB33" s="125">
        <v>247.06644873557045</v>
      </c>
      <c r="BC33" s="125">
        <v>17.198283393560185</v>
      </c>
      <c r="BD33" s="125">
        <v>2.6155402275288644</v>
      </c>
      <c r="BE33" s="125">
        <v>5.8112493337679938</v>
      </c>
      <c r="BF33" s="125">
        <v>570.11386795967087</v>
      </c>
      <c r="BG33" s="125">
        <v>500.43868496711798</v>
      </c>
      <c r="BH33" s="125">
        <v>0</v>
      </c>
      <c r="BI33" s="125">
        <v>0</v>
      </c>
      <c r="BJ33" s="125">
        <v>1192.52358591908</v>
      </c>
      <c r="BK33" s="125">
        <v>1158.5016242530542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25.46573902161062</v>
      </c>
      <c r="BR33" s="125">
        <v>23.651989311143875</v>
      </c>
      <c r="BS33" s="125">
        <v>0</v>
      </c>
      <c r="BT33" s="239">
        <v>105301.64072828901</v>
      </c>
      <c r="BU33" s="140">
        <v>125252.54808978693</v>
      </c>
      <c r="BV33" s="125">
        <v>0</v>
      </c>
      <c r="BW33" s="126">
        <v>0</v>
      </c>
      <c r="BX33" s="239">
        <v>125252.54808978693</v>
      </c>
      <c r="BY33" s="140">
        <v>53877.881697237332</v>
      </c>
      <c r="BZ33" s="140">
        <v>0</v>
      </c>
      <c r="CA33" s="125">
        <v>0</v>
      </c>
      <c r="CB33" s="126">
        <v>4374.3794400771721</v>
      </c>
      <c r="CC33" s="239">
        <v>183504.80922710145</v>
      </c>
      <c r="CD33" s="239">
        <v>288806.44995539048</v>
      </c>
    </row>
    <row r="34" spans="2:82" ht="13.5" customHeight="1" x14ac:dyDescent="0.45">
      <c r="B34" s="118" t="s">
        <v>193</v>
      </c>
      <c r="C34" s="120" t="s">
        <v>242</v>
      </c>
      <c r="D34" s="76" t="s">
        <v>144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125">
        <v>0</v>
      </c>
      <c r="AV34" s="125">
        <v>0</v>
      </c>
      <c r="AW34" s="125">
        <v>0</v>
      </c>
      <c r="AX34" s="125">
        <v>0</v>
      </c>
      <c r="AY34" s="125">
        <v>0</v>
      </c>
      <c r="AZ34" s="125">
        <v>0</v>
      </c>
      <c r="BA34" s="125">
        <v>0</v>
      </c>
      <c r="BB34" s="125">
        <v>0</v>
      </c>
      <c r="BC34" s="125">
        <v>0</v>
      </c>
      <c r="BD34" s="125">
        <v>0</v>
      </c>
      <c r="BE34" s="125">
        <v>0</v>
      </c>
      <c r="BF34" s="125">
        <v>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239">
        <v>0</v>
      </c>
      <c r="BU34" s="140">
        <v>239746.49474188435</v>
      </c>
      <c r="BV34" s="125">
        <v>0</v>
      </c>
      <c r="BW34" s="126">
        <v>0</v>
      </c>
      <c r="BX34" s="239">
        <v>239746.49474188435</v>
      </c>
      <c r="BY34" s="140">
        <v>201355.82507407246</v>
      </c>
      <c r="BZ34" s="140">
        <v>0</v>
      </c>
      <c r="CA34" s="125">
        <v>18851.759652852284</v>
      </c>
      <c r="CB34" s="126">
        <v>19945.869331208247</v>
      </c>
      <c r="CC34" s="239">
        <v>479899.9488000173</v>
      </c>
      <c r="CD34" s="239">
        <v>479899.9488000173</v>
      </c>
    </row>
    <row r="35" spans="2:82" ht="13.5" customHeight="1" x14ac:dyDescent="0.45">
      <c r="B35" s="118" t="s">
        <v>194</v>
      </c>
      <c r="C35" s="120" t="s">
        <v>250</v>
      </c>
      <c r="D35" s="76" t="s">
        <v>145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0.69235974871109907</v>
      </c>
      <c r="P35" s="125">
        <v>37.306606598963263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9891.3859295000675</v>
      </c>
      <c r="AF35" s="125">
        <v>336.18043876042572</v>
      </c>
      <c r="AG35" s="125">
        <v>0</v>
      </c>
      <c r="AH35" s="125">
        <v>0</v>
      </c>
      <c r="AI35" s="125">
        <v>9592.5160184076703</v>
      </c>
      <c r="AJ35" s="125">
        <v>0</v>
      </c>
      <c r="AK35" s="125">
        <v>172.52304203640887</v>
      </c>
      <c r="AL35" s="125">
        <v>0</v>
      </c>
      <c r="AM35" s="125">
        <v>17756.925349897734</v>
      </c>
      <c r="AN35" s="125">
        <v>36494.963084740644</v>
      </c>
      <c r="AO35" s="125">
        <v>0</v>
      </c>
      <c r="AP35" s="125">
        <v>0</v>
      </c>
      <c r="AQ35" s="125">
        <v>17819.001015487665</v>
      </c>
      <c r="AR35" s="125">
        <v>256.17737021716744</v>
      </c>
      <c r="AS35" s="125">
        <v>60.088898510975277</v>
      </c>
      <c r="AT35" s="125">
        <v>515.95738506109774</v>
      </c>
      <c r="AU35" s="125">
        <v>561.10862573098382</v>
      </c>
      <c r="AV35" s="125">
        <v>18.739422098394744</v>
      </c>
      <c r="AW35" s="125">
        <v>10.294908448765154</v>
      </c>
      <c r="AX35" s="125">
        <v>0</v>
      </c>
      <c r="AY35" s="125">
        <v>0</v>
      </c>
      <c r="AZ35" s="125">
        <v>0</v>
      </c>
      <c r="BA35" s="125">
        <v>0</v>
      </c>
      <c r="BB35" s="125">
        <v>0</v>
      </c>
      <c r="BC35" s="125">
        <v>0</v>
      </c>
      <c r="BD35" s="125">
        <v>0</v>
      </c>
      <c r="BE35" s="125">
        <v>0</v>
      </c>
      <c r="BF35" s="125">
        <v>0</v>
      </c>
      <c r="BG35" s="125">
        <v>167.73938332216844</v>
      </c>
      <c r="BH35" s="125">
        <v>0</v>
      </c>
      <c r="BI35" s="125">
        <v>0</v>
      </c>
      <c r="BJ35" s="125">
        <v>0</v>
      </c>
      <c r="BK35" s="125">
        <v>925.116966985624</v>
      </c>
      <c r="BL35" s="125">
        <v>0</v>
      </c>
      <c r="BM35" s="125">
        <v>1818.6098689179346</v>
      </c>
      <c r="BN35" s="125">
        <v>0</v>
      </c>
      <c r="BO35" s="125">
        <v>11.893770282795112</v>
      </c>
      <c r="BP35" s="125">
        <v>0</v>
      </c>
      <c r="BQ35" s="125">
        <v>0</v>
      </c>
      <c r="BR35" s="125">
        <v>0</v>
      </c>
      <c r="BS35" s="125">
        <v>0</v>
      </c>
      <c r="BT35" s="239">
        <v>96447.220444754188</v>
      </c>
      <c r="BU35" s="140">
        <v>130237.54615428869</v>
      </c>
      <c r="BV35" s="125">
        <v>0</v>
      </c>
      <c r="BW35" s="126">
        <v>0</v>
      </c>
      <c r="BX35" s="239">
        <v>130237.54615428869</v>
      </c>
      <c r="BY35" s="140">
        <v>163793.63050726522</v>
      </c>
      <c r="BZ35" s="140">
        <v>0</v>
      </c>
      <c r="CA35" s="125">
        <v>1114.4207088014334</v>
      </c>
      <c r="CB35" s="126">
        <v>16948.457944423473</v>
      </c>
      <c r="CC35" s="239">
        <v>312094.05531477882</v>
      </c>
      <c r="CD35" s="239">
        <v>408541.27575953299</v>
      </c>
    </row>
    <row r="36" spans="2:82" ht="13.5" customHeight="1" x14ac:dyDescent="0.45">
      <c r="B36" s="118" t="s">
        <v>195</v>
      </c>
      <c r="C36" s="120" t="s">
        <v>251</v>
      </c>
      <c r="D36" s="110" t="s">
        <v>146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16451.386506981165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125">
        <v>0</v>
      </c>
      <c r="AV36" s="125">
        <v>0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0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239">
        <v>16451.386506981165</v>
      </c>
      <c r="BU36" s="140">
        <v>53469.301632495604</v>
      </c>
      <c r="BV36" s="125">
        <v>0</v>
      </c>
      <c r="BW36" s="126">
        <v>0</v>
      </c>
      <c r="BX36" s="239">
        <v>53469.301632495604</v>
      </c>
      <c r="BY36" s="140">
        <v>73785.700924629244</v>
      </c>
      <c r="BZ36" s="140">
        <v>0</v>
      </c>
      <c r="CA36" s="125">
        <v>0</v>
      </c>
      <c r="CB36" s="126">
        <v>6355.7739560240398</v>
      </c>
      <c r="CC36" s="239">
        <v>133610.77651314888</v>
      </c>
      <c r="CD36" s="239">
        <v>150062.16302013004</v>
      </c>
    </row>
    <row r="37" spans="2:82" ht="13.5" customHeight="1" x14ac:dyDescent="0.45">
      <c r="B37" s="118" t="s">
        <v>196</v>
      </c>
      <c r="C37" s="120" t="s">
        <v>252</v>
      </c>
      <c r="D37" s="111" t="s">
        <v>147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25">
        <v>0</v>
      </c>
      <c r="AV37" s="125">
        <v>0</v>
      </c>
      <c r="AW37" s="125">
        <v>0</v>
      </c>
      <c r="AX37" s="125">
        <v>0</v>
      </c>
      <c r="AY37" s="125">
        <v>0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239">
        <v>0</v>
      </c>
      <c r="BU37" s="140">
        <v>259848.03711395044</v>
      </c>
      <c r="BV37" s="125">
        <v>0</v>
      </c>
      <c r="BW37" s="126">
        <v>0</v>
      </c>
      <c r="BX37" s="239">
        <v>259848.03711395044</v>
      </c>
      <c r="BY37" s="140">
        <v>93299.547652349298</v>
      </c>
      <c r="BZ37" s="140">
        <v>0</v>
      </c>
      <c r="CA37" s="125">
        <v>5100.4204614412592</v>
      </c>
      <c r="CB37" s="126">
        <v>1179.0240402425022</v>
      </c>
      <c r="CC37" s="239">
        <v>359427.02926798351</v>
      </c>
      <c r="CD37" s="239">
        <v>359427.02926798351</v>
      </c>
    </row>
    <row r="38" spans="2:82" ht="13.5" customHeight="1" x14ac:dyDescent="0.45">
      <c r="B38" s="118" t="s">
        <v>197</v>
      </c>
      <c r="C38" s="120" t="s">
        <v>253</v>
      </c>
      <c r="D38" s="111" t="s">
        <v>148</v>
      </c>
      <c r="E38" s="125">
        <v>63.302740965216323</v>
      </c>
      <c r="F38" s="125">
        <v>2641.8937812650897</v>
      </c>
      <c r="G38" s="125">
        <v>1661.0981086025629</v>
      </c>
      <c r="H38" s="125">
        <v>0</v>
      </c>
      <c r="I38" s="125">
        <v>0</v>
      </c>
      <c r="J38" s="125">
        <v>0</v>
      </c>
      <c r="K38" s="125">
        <v>0</v>
      </c>
      <c r="L38" s="125">
        <v>593.9293909177776</v>
      </c>
      <c r="M38" s="125">
        <v>0</v>
      </c>
      <c r="N38" s="125">
        <v>0</v>
      </c>
      <c r="O38" s="125">
        <v>1.7542715106412516</v>
      </c>
      <c r="P38" s="125">
        <v>94.598085773359088</v>
      </c>
      <c r="Q38" s="125">
        <v>0</v>
      </c>
      <c r="R38" s="125">
        <v>0</v>
      </c>
      <c r="S38" s="125">
        <v>0</v>
      </c>
      <c r="T38" s="125">
        <v>22.798160160329282</v>
      </c>
      <c r="U38" s="125">
        <v>0</v>
      </c>
      <c r="V38" s="125">
        <v>1303.5017369282818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12.443218763284893</v>
      </c>
      <c r="AJ38" s="125">
        <v>0</v>
      </c>
      <c r="AK38" s="125">
        <v>0</v>
      </c>
      <c r="AL38" s="125">
        <v>0</v>
      </c>
      <c r="AM38" s="125">
        <v>11439.1632330795</v>
      </c>
      <c r="AN38" s="125">
        <v>6659.2286433264981</v>
      </c>
      <c r="AO38" s="125">
        <v>6772.3637977867747</v>
      </c>
      <c r="AP38" s="125">
        <v>11753.119869428969</v>
      </c>
      <c r="AQ38" s="125">
        <v>20100.854994707894</v>
      </c>
      <c r="AR38" s="125">
        <v>926.94473517761344</v>
      </c>
      <c r="AS38" s="125">
        <v>214.72025654761927</v>
      </c>
      <c r="AT38" s="125">
        <v>21349.544959611831</v>
      </c>
      <c r="AU38" s="125">
        <v>447.3399400856888</v>
      </c>
      <c r="AV38" s="125">
        <v>349.80275412523559</v>
      </c>
      <c r="AW38" s="125">
        <v>190.94224156068989</v>
      </c>
      <c r="AX38" s="125">
        <v>21.005455988616909</v>
      </c>
      <c r="AY38" s="125">
        <v>117.79160037622361</v>
      </c>
      <c r="AZ38" s="125">
        <v>75.285873181518298</v>
      </c>
      <c r="BA38" s="125">
        <v>3304.1940744410754</v>
      </c>
      <c r="BB38" s="125">
        <v>1093.1857969967539</v>
      </c>
      <c r="BC38" s="125">
        <v>11900.187926109917</v>
      </c>
      <c r="BD38" s="125">
        <v>683.76903008655859</v>
      </c>
      <c r="BE38" s="125">
        <v>1144.0028489719605</v>
      </c>
      <c r="BF38" s="125">
        <v>3600.8155254625531</v>
      </c>
      <c r="BG38" s="125">
        <v>3235.1419513813448</v>
      </c>
      <c r="BH38" s="125">
        <v>680.09987547030596</v>
      </c>
      <c r="BI38" s="125">
        <v>2438.1402525236299</v>
      </c>
      <c r="BJ38" s="125">
        <v>0</v>
      </c>
      <c r="BK38" s="125">
        <v>21576.648912296139</v>
      </c>
      <c r="BL38" s="125">
        <v>20038.918848782938</v>
      </c>
      <c r="BM38" s="125">
        <v>18083.624644703545</v>
      </c>
      <c r="BN38" s="125">
        <v>1232.4500721690526</v>
      </c>
      <c r="BO38" s="125">
        <v>425.09746696321008</v>
      </c>
      <c r="BP38" s="125">
        <v>1541.9966790963067</v>
      </c>
      <c r="BQ38" s="125">
        <v>1683.1787088607603</v>
      </c>
      <c r="BR38" s="125">
        <v>3482.4876542610637</v>
      </c>
      <c r="BS38" s="125">
        <v>0</v>
      </c>
      <c r="BT38" s="239">
        <v>182957.36811844833</v>
      </c>
      <c r="BU38" s="140">
        <v>74785.642239919514</v>
      </c>
      <c r="BV38" s="125">
        <v>0</v>
      </c>
      <c r="BW38" s="126">
        <v>0</v>
      </c>
      <c r="BX38" s="239">
        <v>74785.642239919514</v>
      </c>
      <c r="BY38" s="140">
        <v>7368.2861738828597</v>
      </c>
      <c r="BZ38" s="140">
        <v>0</v>
      </c>
      <c r="CA38" s="125">
        <v>0</v>
      </c>
      <c r="CB38" s="126">
        <v>2949.3509189401484</v>
      </c>
      <c r="CC38" s="239">
        <v>85103.279332742532</v>
      </c>
      <c r="CD38" s="239">
        <v>268060.64745119086</v>
      </c>
    </row>
    <row r="39" spans="2:82" ht="13.5" customHeight="1" x14ac:dyDescent="0.45">
      <c r="B39" s="118" t="s">
        <v>198</v>
      </c>
      <c r="C39" s="120" t="s">
        <v>254</v>
      </c>
      <c r="D39" s="111" t="s">
        <v>149</v>
      </c>
      <c r="E39" s="125">
        <v>1453.7965753250703</v>
      </c>
      <c r="F39" s="125">
        <v>728.40984330602146</v>
      </c>
      <c r="G39" s="125">
        <v>558.21779010318903</v>
      </c>
      <c r="H39" s="125">
        <v>402.88025184538355</v>
      </c>
      <c r="I39" s="125">
        <v>600.29880116519973</v>
      </c>
      <c r="J39" s="125">
        <v>1732.1717501458791</v>
      </c>
      <c r="K39" s="125">
        <v>6541.8691189428628</v>
      </c>
      <c r="L39" s="125">
        <v>7615.5723004788224</v>
      </c>
      <c r="M39" s="125">
        <v>2296.2262564911671</v>
      </c>
      <c r="N39" s="125">
        <v>630.7011400564428</v>
      </c>
      <c r="O39" s="125">
        <v>48.193024900814557</v>
      </c>
      <c r="P39" s="125">
        <v>1220.4962851518967</v>
      </c>
      <c r="Q39" s="125">
        <v>128.82503750144855</v>
      </c>
      <c r="R39" s="125">
        <v>3578.3306877652744</v>
      </c>
      <c r="S39" s="125">
        <v>852.08607364298462</v>
      </c>
      <c r="T39" s="125">
        <v>3211.2794185517923</v>
      </c>
      <c r="U39" s="125">
        <v>415.662787947526</v>
      </c>
      <c r="V39" s="125">
        <v>957.27636574981511</v>
      </c>
      <c r="W39" s="125">
        <v>609.45530086237682</v>
      </c>
      <c r="X39" s="125">
        <v>612.48784037668634</v>
      </c>
      <c r="Y39" s="125">
        <v>786.21014673239358</v>
      </c>
      <c r="Z39" s="125">
        <v>9.6217604699684998</v>
      </c>
      <c r="AA39" s="125">
        <v>68.350151183240087</v>
      </c>
      <c r="AB39" s="125">
        <v>182.65428076683682</v>
      </c>
      <c r="AC39" s="125">
        <v>272.44351901957333</v>
      </c>
      <c r="AD39" s="125">
        <v>0</v>
      </c>
      <c r="AE39" s="125">
        <v>82.700880102151785</v>
      </c>
      <c r="AF39" s="125">
        <v>1280.8257480194536</v>
      </c>
      <c r="AG39" s="125">
        <v>3748.3885951183233</v>
      </c>
      <c r="AH39" s="125">
        <v>404.31156838804492</v>
      </c>
      <c r="AI39" s="125">
        <v>3816.3773393925608</v>
      </c>
      <c r="AJ39" s="125">
        <v>24456.773339569405</v>
      </c>
      <c r="AK39" s="125">
        <v>1850.5338852962261</v>
      </c>
      <c r="AL39" s="125">
        <v>146.24425602801801</v>
      </c>
      <c r="AM39" s="125">
        <v>243799.24569058462</v>
      </c>
      <c r="AN39" s="125">
        <v>14328.982820641137</v>
      </c>
      <c r="AO39" s="125">
        <v>13185.771241164852</v>
      </c>
      <c r="AP39" s="125">
        <v>18323.817916243617</v>
      </c>
      <c r="AQ39" s="125">
        <v>15155.15492093437</v>
      </c>
      <c r="AR39" s="125">
        <v>863.03505251550882</v>
      </c>
      <c r="AS39" s="125">
        <v>319.86637910404738</v>
      </c>
      <c r="AT39" s="125">
        <v>23343.526625507693</v>
      </c>
      <c r="AU39" s="125">
        <v>206.68894073655815</v>
      </c>
      <c r="AV39" s="125">
        <v>789.63858787341564</v>
      </c>
      <c r="AW39" s="125">
        <v>277.34953915830232</v>
      </c>
      <c r="AX39" s="125">
        <v>33.338482968606662</v>
      </c>
      <c r="AY39" s="125">
        <v>460.46058989127329</v>
      </c>
      <c r="AZ39" s="125">
        <v>294.29665862519778</v>
      </c>
      <c r="BA39" s="125">
        <v>2560.6144000736176</v>
      </c>
      <c r="BB39" s="125">
        <v>43.565391059894822</v>
      </c>
      <c r="BC39" s="125">
        <v>448.27939347345398</v>
      </c>
      <c r="BD39" s="125">
        <v>140.3816264838581</v>
      </c>
      <c r="BE39" s="125">
        <v>53.340918282964502</v>
      </c>
      <c r="BF39" s="125">
        <v>0</v>
      </c>
      <c r="BG39" s="125">
        <v>586.47686451608672</v>
      </c>
      <c r="BH39" s="125">
        <v>1411.3528494559962</v>
      </c>
      <c r="BI39" s="125">
        <v>569.25998000638288</v>
      </c>
      <c r="BJ39" s="125">
        <v>0</v>
      </c>
      <c r="BK39" s="125">
        <v>2503.7036844351901</v>
      </c>
      <c r="BL39" s="125">
        <v>5369.7585876118201</v>
      </c>
      <c r="BM39" s="125">
        <v>7471.1628323133</v>
      </c>
      <c r="BN39" s="125">
        <v>258.88020928114395</v>
      </c>
      <c r="BO39" s="125">
        <v>0</v>
      </c>
      <c r="BP39" s="125">
        <v>125.96072959120362</v>
      </c>
      <c r="BQ39" s="125">
        <v>213.12016372335344</v>
      </c>
      <c r="BR39" s="125">
        <v>500.05928795731205</v>
      </c>
      <c r="BS39" s="125">
        <v>0</v>
      </c>
      <c r="BT39" s="239">
        <v>424936.76248461165</v>
      </c>
      <c r="BU39" s="140">
        <v>231255.10133074483</v>
      </c>
      <c r="BV39" s="125">
        <v>0</v>
      </c>
      <c r="BW39" s="126">
        <v>0</v>
      </c>
      <c r="BX39" s="239">
        <v>231255.10133074483</v>
      </c>
      <c r="BY39" s="140">
        <v>0</v>
      </c>
      <c r="BZ39" s="140">
        <v>0</v>
      </c>
      <c r="CA39" s="125">
        <v>0</v>
      </c>
      <c r="CB39" s="126">
        <v>0</v>
      </c>
      <c r="CC39" s="239">
        <v>231255.10133074483</v>
      </c>
      <c r="CD39" s="239">
        <v>656191.86381535651</v>
      </c>
    </row>
    <row r="40" spans="2:82" ht="13.5" customHeight="1" x14ac:dyDescent="0.45">
      <c r="B40" s="118" t="s">
        <v>199</v>
      </c>
      <c r="C40" s="120" t="s">
        <v>255</v>
      </c>
      <c r="D40" s="110" t="s">
        <v>150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5">
        <v>0</v>
      </c>
      <c r="AG40" s="125">
        <v>0</v>
      </c>
      <c r="AH40" s="125">
        <v>0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0</v>
      </c>
      <c r="AR40" s="125">
        <v>0</v>
      </c>
      <c r="AS40" s="125">
        <v>0</v>
      </c>
      <c r="AT40" s="125">
        <v>0</v>
      </c>
      <c r="AU40" s="125">
        <v>0</v>
      </c>
      <c r="AV40" s="125">
        <v>0</v>
      </c>
      <c r="AW40" s="125">
        <v>0</v>
      </c>
      <c r="AX40" s="125">
        <v>0</v>
      </c>
      <c r="AY40" s="125">
        <v>0</v>
      </c>
      <c r="AZ40" s="125">
        <v>0</v>
      </c>
      <c r="BA40" s="125">
        <v>0</v>
      </c>
      <c r="BB40" s="125">
        <v>0</v>
      </c>
      <c r="BC40" s="125">
        <v>0</v>
      </c>
      <c r="BD40" s="125">
        <v>0</v>
      </c>
      <c r="BE40" s="125">
        <v>0</v>
      </c>
      <c r="BF40" s="125">
        <v>0</v>
      </c>
      <c r="BG40" s="125">
        <v>0</v>
      </c>
      <c r="BH40" s="125">
        <v>0</v>
      </c>
      <c r="BI40" s="125">
        <v>0</v>
      </c>
      <c r="BJ40" s="125">
        <v>0</v>
      </c>
      <c r="BK40" s="125">
        <v>0</v>
      </c>
      <c r="BL40" s="125">
        <v>0</v>
      </c>
      <c r="BM40" s="125">
        <v>0</v>
      </c>
      <c r="BN40" s="125">
        <v>0</v>
      </c>
      <c r="BO40" s="125">
        <v>0</v>
      </c>
      <c r="BP40" s="125">
        <v>0</v>
      </c>
      <c r="BQ40" s="125">
        <v>0</v>
      </c>
      <c r="BR40" s="125">
        <v>0</v>
      </c>
      <c r="BS40" s="125">
        <v>0</v>
      </c>
      <c r="BT40" s="239">
        <v>0</v>
      </c>
      <c r="BU40" s="140">
        <v>0</v>
      </c>
      <c r="BV40" s="125">
        <v>0</v>
      </c>
      <c r="BW40" s="126">
        <v>0</v>
      </c>
      <c r="BX40" s="239">
        <v>0</v>
      </c>
      <c r="BY40" s="140">
        <v>0</v>
      </c>
      <c r="BZ40" s="140">
        <v>0</v>
      </c>
      <c r="CA40" s="125">
        <v>0</v>
      </c>
      <c r="CB40" s="126">
        <v>0</v>
      </c>
      <c r="CC40" s="239">
        <v>0</v>
      </c>
      <c r="CD40" s="239">
        <v>0</v>
      </c>
    </row>
    <row r="41" spans="2:82" ht="13.5" customHeight="1" x14ac:dyDescent="0.45">
      <c r="B41" s="118" t="s">
        <v>200</v>
      </c>
      <c r="C41" s="120" t="s">
        <v>256</v>
      </c>
      <c r="D41" s="110" t="s">
        <v>151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0</v>
      </c>
      <c r="AR41" s="125">
        <v>0</v>
      </c>
      <c r="AS41" s="125">
        <v>0</v>
      </c>
      <c r="AT41" s="125">
        <v>0</v>
      </c>
      <c r="AU41" s="125">
        <v>0</v>
      </c>
      <c r="AV41" s="125">
        <v>0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>
        <v>0</v>
      </c>
      <c r="BC41" s="125">
        <v>0</v>
      </c>
      <c r="BD41" s="125">
        <v>0</v>
      </c>
      <c r="BE41" s="125">
        <v>0</v>
      </c>
      <c r="BF41" s="125">
        <v>0</v>
      </c>
      <c r="BG41" s="125">
        <v>0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0</v>
      </c>
      <c r="BQ41" s="125">
        <v>0</v>
      </c>
      <c r="BR41" s="125">
        <v>0</v>
      </c>
      <c r="BS41" s="125">
        <v>0</v>
      </c>
      <c r="BT41" s="239">
        <v>0</v>
      </c>
      <c r="BU41" s="140">
        <v>0</v>
      </c>
      <c r="BV41" s="125">
        <v>0</v>
      </c>
      <c r="BW41" s="126">
        <v>0</v>
      </c>
      <c r="BX41" s="239">
        <v>0</v>
      </c>
      <c r="BY41" s="140">
        <v>0</v>
      </c>
      <c r="BZ41" s="140">
        <v>0</v>
      </c>
      <c r="CA41" s="125">
        <v>0</v>
      </c>
      <c r="CB41" s="126">
        <v>0</v>
      </c>
      <c r="CC41" s="239">
        <v>0</v>
      </c>
      <c r="CD41" s="239">
        <v>0</v>
      </c>
    </row>
    <row r="42" spans="2:82" ht="13.5" customHeight="1" x14ac:dyDescent="0.45">
      <c r="B42" s="118" t="s">
        <v>201</v>
      </c>
      <c r="C42" s="120" t="s">
        <v>293</v>
      </c>
      <c r="D42" s="110" t="s">
        <v>292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0</v>
      </c>
      <c r="AR42" s="125">
        <v>0</v>
      </c>
      <c r="AS42" s="125">
        <v>0</v>
      </c>
      <c r="AT42" s="125">
        <v>0</v>
      </c>
      <c r="AU42" s="125">
        <v>0</v>
      </c>
      <c r="AV42" s="125">
        <v>0</v>
      </c>
      <c r="AW42" s="125">
        <v>0</v>
      </c>
      <c r="AX42" s="125">
        <v>0</v>
      </c>
      <c r="AY42" s="125">
        <v>0</v>
      </c>
      <c r="AZ42" s="125">
        <v>0</v>
      </c>
      <c r="BA42" s="125">
        <v>0</v>
      </c>
      <c r="BB42" s="125">
        <v>0</v>
      </c>
      <c r="BC42" s="125">
        <v>0</v>
      </c>
      <c r="BD42" s="125">
        <v>0</v>
      </c>
      <c r="BE42" s="125">
        <v>0</v>
      </c>
      <c r="BF42" s="125">
        <v>0</v>
      </c>
      <c r="BG42" s="125">
        <v>0</v>
      </c>
      <c r="BH42" s="125">
        <v>0</v>
      </c>
      <c r="BI42" s="125">
        <v>0</v>
      </c>
      <c r="BJ42" s="125">
        <v>0</v>
      </c>
      <c r="BK42" s="125">
        <v>0</v>
      </c>
      <c r="BL42" s="125">
        <v>0</v>
      </c>
      <c r="BM42" s="125">
        <v>0</v>
      </c>
      <c r="BN42" s="125">
        <v>0</v>
      </c>
      <c r="BO42" s="125">
        <v>0</v>
      </c>
      <c r="BP42" s="125">
        <v>0</v>
      </c>
      <c r="BQ42" s="125">
        <v>0</v>
      </c>
      <c r="BR42" s="125">
        <v>0</v>
      </c>
      <c r="BS42" s="125">
        <v>0</v>
      </c>
      <c r="BT42" s="239">
        <v>0</v>
      </c>
      <c r="BU42" s="140">
        <v>0</v>
      </c>
      <c r="BV42" s="125">
        <v>0</v>
      </c>
      <c r="BW42" s="126">
        <v>0</v>
      </c>
      <c r="BX42" s="239">
        <v>0</v>
      </c>
      <c r="BY42" s="140">
        <v>0</v>
      </c>
      <c r="BZ42" s="140">
        <v>0</v>
      </c>
      <c r="CA42" s="125">
        <v>0</v>
      </c>
      <c r="CB42" s="126">
        <v>0</v>
      </c>
      <c r="CC42" s="239">
        <v>0</v>
      </c>
      <c r="CD42" s="239">
        <v>0</v>
      </c>
    </row>
    <row r="43" spans="2:82" ht="13.5" customHeight="1" x14ac:dyDescent="0.45">
      <c r="B43" s="118" t="s">
        <v>202</v>
      </c>
      <c r="C43" s="120" t="s">
        <v>299</v>
      </c>
      <c r="D43" s="110" t="s">
        <v>152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125">
        <v>0</v>
      </c>
      <c r="AV43" s="125">
        <v>0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239">
        <v>0</v>
      </c>
      <c r="BU43" s="140">
        <v>0</v>
      </c>
      <c r="BV43" s="125">
        <v>0</v>
      </c>
      <c r="BW43" s="126">
        <v>0</v>
      </c>
      <c r="BX43" s="239">
        <v>0</v>
      </c>
      <c r="BY43" s="140">
        <v>0</v>
      </c>
      <c r="BZ43" s="140">
        <v>0</v>
      </c>
      <c r="CA43" s="125">
        <v>0</v>
      </c>
      <c r="CB43" s="126">
        <v>0</v>
      </c>
      <c r="CC43" s="239">
        <v>0</v>
      </c>
      <c r="CD43" s="239">
        <v>0</v>
      </c>
    </row>
    <row r="44" spans="2:82" ht="13.5" customHeight="1" x14ac:dyDescent="0.45">
      <c r="B44" s="118" t="s">
        <v>203</v>
      </c>
      <c r="C44" s="120" t="s">
        <v>257</v>
      </c>
      <c r="D44" s="110" t="s">
        <v>153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-47.273900408951235</v>
      </c>
      <c r="M44" s="125">
        <v>-40.33641116800667</v>
      </c>
      <c r="N44" s="125">
        <v>0</v>
      </c>
      <c r="O44" s="125">
        <v>-0.69235974871109907</v>
      </c>
      <c r="P44" s="125">
        <v>-37.306606598963263</v>
      </c>
      <c r="Q44" s="125">
        <v>0</v>
      </c>
      <c r="R44" s="125">
        <v>-2.0871614359779165</v>
      </c>
      <c r="S44" s="125">
        <v>0</v>
      </c>
      <c r="T44" s="125">
        <v>0</v>
      </c>
      <c r="U44" s="125">
        <v>0</v>
      </c>
      <c r="V44" s="125">
        <v>-1.5174302834388731</v>
      </c>
      <c r="W44" s="125">
        <v>-53.674772606301822</v>
      </c>
      <c r="X44" s="125">
        <v>0</v>
      </c>
      <c r="Y44" s="125">
        <v>-249.81807415912823</v>
      </c>
      <c r="Z44" s="125">
        <v>-6.5856332847835436E-3</v>
      </c>
      <c r="AA44" s="125">
        <v>-0.22608218099960484</v>
      </c>
      <c r="AB44" s="125">
        <v>0</v>
      </c>
      <c r="AC44" s="125">
        <v>0</v>
      </c>
      <c r="AD44" s="125">
        <v>0</v>
      </c>
      <c r="AE44" s="125">
        <v>-9913.4661806421864</v>
      </c>
      <c r="AF44" s="125">
        <v>-583.23449470072353</v>
      </c>
      <c r="AG44" s="125">
        <v>0</v>
      </c>
      <c r="AH44" s="125">
        <v>-0.96118188394298743</v>
      </c>
      <c r="AI44" s="125">
        <v>-26043.902525388836</v>
      </c>
      <c r="AJ44" s="125">
        <v>0</v>
      </c>
      <c r="AK44" s="125">
        <v>-172.52304203640887</v>
      </c>
      <c r="AL44" s="125">
        <v>0</v>
      </c>
      <c r="AM44" s="125">
        <v>-24064.933983170959</v>
      </c>
      <c r="AN44" s="125">
        <v>-36494.963084740644</v>
      </c>
      <c r="AO44" s="125">
        <v>0</v>
      </c>
      <c r="AP44" s="125">
        <v>0</v>
      </c>
      <c r="AQ44" s="125">
        <v>-18051.433489767696</v>
      </c>
      <c r="AR44" s="125">
        <v>-256.17737021716744</v>
      </c>
      <c r="AS44" s="125">
        <v>-65.071966005663441</v>
      </c>
      <c r="AT44" s="125">
        <v>-515.95738506109774</v>
      </c>
      <c r="AU44" s="125">
        <v>-561.10862573098382</v>
      </c>
      <c r="AV44" s="125">
        <v>-23.861358614724104</v>
      </c>
      <c r="AW44" s="125">
        <v>-13.091768969745047</v>
      </c>
      <c r="AX44" s="125">
        <v>0</v>
      </c>
      <c r="AY44" s="125">
        <v>0</v>
      </c>
      <c r="AZ44" s="125">
        <v>0</v>
      </c>
      <c r="BA44" s="125">
        <v>0</v>
      </c>
      <c r="BB44" s="125">
        <v>0</v>
      </c>
      <c r="BC44" s="125">
        <v>0</v>
      </c>
      <c r="BD44" s="125">
        <v>0</v>
      </c>
      <c r="BE44" s="125">
        <v>0</v>
      </c>
      <c r="BF44" s="125">
        <v>-228.12778373270103</v>
      </c>
      <c r="BG44" s="125">
        <v>-183.41146647200253</v>
      </c>
      <c r="BH44" s="125">
        <v>0</v>
      </c>
      <c r="BI44" s="125">
        <v>0</v>
      </c>
      <c r="BJ44" s="125">
        <v>0</v>
      </c>
      <c r="BK44" s="125">
        <v>-968.80964607474993</v>
      </c>
      <c r="BL44" s="125">
        <v>-23.157032034582663</v>
      </c>
      <c r="BM44" s="125">
        <v>-1860.2545531992916</v>
      </c>
      <c r="BN44" s="125">
        <v>0</v>
      </c>
      <c r="BO44" s="125">
        <v>-11.893770282795112</v>
      </c>
      <c r="BP44" s="125">
        <v>0</v>
      </c>
      <c r="BQ44" s="125">
        <v>0</v>
      </c>
      <c r="BR44" s="125">
        <v>0</v>
      </c>
      <c r="BS44" s="125">
        <v>0</v>
      </c>
      <c r="BT44" s="239">
        <v>-120469.28009295066</v>
      </c>
      <c r="BU44" s="140">
        <v>-226068.57218913513</v>
      </c>
      <c r="BV44" s="125">
        <v>0</v>
      </c>
      <c r="BW44" s="126">
        <v>0</v>
      </c>
      <c r="BX44" s="239">
        <v>-226068.57218913513</v>
      </c>
      <c r="BY44" s="140">
        <v>-252591.76036345077</v>
      </c>
      <c r="BZ44" s="140">
        <v>0</v>
      </c>
      <c r="CA44" s="125">
        <v>-1935.1074283529028</v>
      </c>
      <c r="CB44" s="126">
        <v>-26435.692511219328</v>
      </c>
      <c r="CC44" s="239">
        <v>-507031.1324921581</v>
      </c>
      <c r="CD44" s="239">
        <v>-627500.41258510877</v>
      </c>
    </row>
    <row r="45" spans="2:82" ht="13.5" customHeight="1" x14ac:dyDescent="0.45">
      <c r="B45" s="118" t="s">
        <v>204</v>
      </c>
      <c r="C45" s="120" t="s">
        <v>258</v>
      </c>
      <c r="D45" s="110" t="s">
        <v>154</v>
      </c>
      <c r="E45" s="125">
        <v>-213506.46222369056</v>
      </c>
      <c r="F45" s="125">
        <v>-18096.218373469004</v>
      </c>
      <c r="G45" s="125">
        <v>-10750.291985561897</v>
      </c>
      <c r="H45" s="125">
        <v>-1061.057580477119</v>
      </c>
      <c r="I45" s="125">
        <v>-3909.0898453306008</v>
      </c>
      <c r="J45" s="125">
        <v>-31642.063433972198</v>
      </c>
      <c r="K45" s="125">
        <v>-13873.269738156483</v>
      </c>
      <c r="L45" s="125">
        <v>-265710.94629636721</v>
      </c>
      <c r="M45" s="125">
        <v>-104042.97198867516</v>
      </c>
      <c r="N45" s="125">
        <v>-9296.6007085718702</v>
      </c>
      <c r="O45" s="125">
        <v>-20786.521654204993</v>
      </c>
      <c r="P45" s="125">
        <v>-38751.907135314097</v>
      </c>
      <c r="Q45" s="125">
        <v>-8648.3475961061649</v>
      </c>
      <c r="R45" s="125">
        <v>-5014.7330631043114</v>
      </c>
      <c r="S45" s="125">
        <v>-6110.6834421573212</v>
      </c>
      <c r="T45" s="125">
        <v>-13495.548506747675</v>
      </c>
      <c r="U45" s="125">
        <v>-5103.3537452416967</v>
      </c>
      <c r="V45" s="125">
        <v>-53178.037316452457</v>
      </c>
      <c r="W45" s="125">
        <v>-2663.9588479473391</v>
      </c>
      <c r="X45" s="125">
        <v>-17470.962914775024</v>
      </c>
      <c r="Y45" s="125">
        <v>-39967.68780591918</v>
      </c>
      <c r="Z45" s="125">
        <v>-29053.507020827416</v>
      </c>
      <c r="AA45" s="125">
        <v>-22360.542188954674</v>
      </c>
      <c r="AB45" s="125">
        <v>-918.87015632818316</v>
      </c>
      <c r="AC45" s="125">
        <v>-11730.335916778966</v>
      </c>
      <c r="AD45" s="125">
        <v>-4450.315784064851</v>
      </c>
      <c r="AE45" s="125">
        <v>-1033.3016133001149</v>
      </c>
      <c r="AF45" s="125">
        <v>-8424.9817266595182</v>
      </c>
      <c r="AG45" s="125">
        <v>-28423.699147397609</v>
      </c>
      <c r="AH45" s="125">
        <v>-27423.874860982916</v>
      </c>
      <c r="AI45" s="125">
        <v>-8053.3558620049416</v>
      </c>
      <c r="AJ45" s="125">
        <v>-17493.261249629955</v>
      </c>
      <c r="AK45" s="125">
        <v>-7974.3120803707197</v>
      </c>
      <c r="AL45" s="125">
        <v>-38.458614448548445</v>
      </c>
      <c r="AM45" s="125">
        <v>-573164.09969240148</v>
      </c>
      <c r="AN45" s="125">
        <v>-9125.2098314506911</v>
      </c>
      <c r="AO45" s="125">
        <v>-14305.768329579047</v>
      </c>
      <c r="AP45" s="125">
        <v>-22339.593757528772</v>
      </c>
      <c r="AQ45" s="125">
        <v>-207272.09874058806</v>
      </c>
      <c r="AR45" s="125">
        <v>-11266.587805243929</v>
      </c>
      <c r="AS45" s="125">
        <v>-5487.4980337178531</v>
      </c>
      <c r="AT45" s="125">
        <v>-15341.991355115644</v>
      </c>
      <c r="AU45" s="125">
        <v>-696.67744780226951</v>
      </c>
      <c r="AV45" s="125">
        <v>-88992.912392318176</v>
      </c>
      <c r="AW45" s="125">
        <v>-117855.99744094287</v>
      </c>
      <c r="AX45" s="125">
        <v>-1014.2452884806245</v>
      </c>
      <c r="AY45" s="125">
        <v>-2123.8182974892447</v>
      </c>
      <c r="AZ45" s="125">
        <v>-1732.1855921484723</v>
      </c>
      <c r="BA45" s="125">
        <v>-18345.76324255397</v>
      </c>
      <c r="BB45" s="125">
        <v>-6907.6849976863368</v>
      </c>
      <c r="BC45" s="125">
        <v>-6691.6000984630018</v>
      </c>
      <c r="BD45" s="125">
        <v>-673.65568899458583</v>
      </c>
      <c r="BE45" s="125">
        <v>-1234.4237654666167</v>
      </c>
      <c r="BF45" s="125">
        <v>-8544.8883430799615</v>
      </c>
      <c r="BG45" s="125">
        <v>-3749.2057144939595</v>
      </c>
      <c r="BH45" s="125">
        <v>-2522.7979626302013</v>
      </c>
      <c r="BI45" s="125">
        <v>-14178.279000127817</v>
      </c>
      <c r="BJ45" s="125">
        <v>-7359.3816450126824</v>
      </c>
      <c r="BK45" s="125">
        <v>-51209.546095945501</v>
      </c>
      <c r="BL45" s="125">
        <v>-23515.162356548826</v>
      </c>
      <c r="BM45" s="125">
        <v>-50938.498009636307</v>
      </c>
      <c r="BN45" s="125">
        <v>-7898.4495351534551</v>
      </c>
      <c r="BO45" s="125">
        <v>-1252.9909223044328</v>
      </c>
      <c r="BP45" s="125">
        <v>-2115.367626262509</v>
      </c>
      <c r="BQ45" s="125">
        <v>-5459.93470213209</v>
      </c>
      <c r="BR45" s="125">
        <v>-11611.683631168482</v>
      </c>
      <c r="BS45" s="125">
        <v>0</v>
      </c>
      <c r="BT45" s="239">
        <v>-2345387.5277664573</v>
      </c>
      <c r="BU45" s="140">
        <v>-2555302.878347917</v>
      </c>
      <c r="BV45" s="125">
        <v>0</v>
      </c>
      <c r="BW45" s="126">
        <v>-77.967163342263291</v>
      </c>
      <c r="BX45" s="239">
        <v>-2555380.845511259</v>
      </c>
      <c r="BY45" s="140">
        <v>-202421.16416205547</v>
      </c>
      <c r="BZ45" s="140">
        <v>-37.695290573588025</v>
      </c>
      <c r="CA45" s="125">
        <v>-34102.591983933882</v>
      </c>
      <c r="CB45" s="126">
        <v>-490070.8481629928</v>
      </c>
      <c r="CC45" s="239">
        <v>-3282013.1451108148</v>
      </c>
      <c r="CD45" s="239">
        <v>-5627400.6728772726</v>
      </c>
    </row>
    <row r="46" spans="2:82" ht="13.5" customHeight="1" x14ac:dyDescent="0.45">
      <c r="B46" s="118" t="s">
        <v>205</v>
      </c>
      <c r="C46" s="120" t="s">
        <v>259</v>
      </c>
      <c r="D46" s="110" t="s">
        <v>155</v>
      </c>
      <c r="E46" s="125">
        <v>-335793.59766874701</v>
      </c>
      <c r="F46" s="125">
        <v>-38859.751690831246</v>
      </c>
      <c r="G46" s="125">
        <v>-22121.802054393385</v>
      </c>
      <c r="H46" s="125">
        <v>-2643.3960913304409</v>
      </c>
      <c r="I46" s="125">
        <v>-8663.9410049506896</v>
      </c>
      <c r="J46" s="125">
        <v>-66289.60940137085</v>
      </c>
      <c r="K46" s="125">
        <v>-35220.635952828459</v>
      </c>
      <c r="L46" s="125">
        <v>-431988.26613252459</v>
      </c>
      <c r="M46" s="125">
        <v>-169723.60058599891</v>
      </c>
      <c r="N46" s="125">
        <v>-17440.872262654004</v>
      </c>
      <c r="O46" s="125">
        <v>-20213.099924510909</v>
      </c>
      <c r="P46" s="125">
        <v>-72695.951156225201</v>
      </c>
      <c r="Q46" s="125">
        <v>-14037.942095580305</v>
      </c>
      <c r="R46" s="125">
        <v>-15002.467992640595</v>
      </c>
      <c r="S46" s="125">
        <v>-12000.027336499303</v>
      </c>
      <c r="T46" s="125">
        <v>-27739.112895956601</v>
      </c>
      <c r="U46" s="125">
        <v>-7394.931643929368</v>
      </c>
      <c r="V46" s="125">
        <v>-100401.12815256146</v>
      </c>
      <c r="W46" s="125">
        <v>-5045.2312709009848</v>
      </c>
      <c r="X46" s="125">
        <v>-32795.681132597929</v>
      </c>
      <c r="Y46" s="125">
        <v>-81306.255029411594</v>
      </c>
      <c r="Z46" s="125">
        <v>-58031.277750152265</v>
      </c>
      <c r="AA46" s="125">
        <v>-44295.777191261681</v>
      </c>
      <c r="AB46" s="125">
        <v>-1984.7269729590118</v>
      </c>
      <c r="AC46" s="125">
        <v>-23563.815579350197</v>
      </c>
      <c r="AD46" s="125">
        <v>-9317.4486916780388</v>
      </c>
      <c r="AE46" s="125">
        <v>-1813.1259108580664</v>
      </c>
      <c r="AF46" s="125">
        <v>-15749.964916262874</v>
      </c>
      <c r="AG46" s="125">
        <v>-64759.606552637975</v>
      </c>
      <c r="AH46" s="125">
        <v>-54829.973152490726</v>
      </c>
      <c r="AI46" s="125">
        <v>-20765.819797608179</v>
      </c>
      <c r="AJ46" s="125">
        <v>-48472.86051453455</v>
      </c>
      <c r="AK46" s="125">
        <v>-16822.732806299904</v>
      </c>
      <c r="AL46" s="125">
        <v>-233.4677654288916</v>
      </c>
      <c r="AM46" s="125">
        <v>-1444397.2880834551</v>
      </c>
      <c r="AN46" s="125">
        <v>-32573.728699111427</v>
      </c>
      <c r="AO46" s="125">
        <v>-45398.44419048525</v>
      </c>
      <c r="AP46" s="125">
        <v>-69747.271925557696</v>
      </c>
      <c r="AQ46" s="125">
        <v>-505986.01834865811</v>
      </c>
      <c r="AR46" s="125">
        <v>-26701.687329782035</v>
      </c>
      <c r="AS46" s="125">
        <v>-13082.463223520366</v>
      </c>
      <c r="AT46" s="125">
        <v>-56102.963702390341</v>
      </c>
      <c r="AU46" s="125">
        <v>-1618.7621655657774</v>
      </c>
      <c r="AV46" s="125">
        <v>-156838.45245196761</v>
      </c>
      <c r="AW46" s="125">
        <v>-188428.36117566418</v>
      </c>
      <c r="AX46" s="125">
        <v>-1837.0721376826798</v>
      </c>
      <c r="AY46" s="125">
        <v>-4236.1478912538569</v>
      </c>
      <c r="AZ46" s="125">
        <v>-3328.8408539766701</v>
      </c>
      <c r="BA46" s="125">
        <v>-36125.605829478234</v>
      </c>
      <c r="BB46" s="125">
        <v>-12195.253445296836</v>
      </c>
      <c r="BC46" s="125">
        <v>-13651.863082829612</v>
      </c>
      <c r="BD46" s="125">
        <v>-1407.2288373331428</v>
      </c>
      <c r="BE46" s="125">
        <v>-2388.426766585937</v>
      </c>
      <c r="BF46" s="125">
        <v>-14165.384684800874</v>
      </c>
      <c r="BG46" s="125">
        <v>-7913.5864268372115</v>
      </c>
      <c r="BH46" s="125">
        <v>-7038.1666242704514</v>
      </c>
      <c r="BI46" s="125">
        <v>-32487.05197217716</v>
      </c>
      <c r="BJ46" s="125">
        <v>-16237.425737786843</v>
      </c>
      <c r="BK46" s="125">
        <v>-102606.53874471375</v>
      </c>
      <c r="BL46" s="125">
        <v>-51936.409301877837</v>
      </c>
      <c r="BM46" s="125">
        <v>-98433.600180685753</v>
      </c>
      <c r="BN46" s="125">
        <v>-14281.383331578081</v>
      </c>
      <c r="BO46" s="125">
        <v>-2451.9132476667996</v>
      </c>
      <c r="BP46" s="125">
        <v>-4134.8643017043487</v>
      </c>
      <c r="BQ46" s="125">
        <v>-10813.555628631011</v>
      </c>
      <c r="BR46" s="125">
        <v>-24411.676964403159</v>
      </c>
      <c r="BS46" s="125">
        <v>0</v>
      </c>
      <c r="BT46" s="239">
        <v>-4880975.3363656942</v>
      </c>
      <c r="BU46" s="140">
        <v>-4783495.5280351602</v>
      </c>
      <c r="BV46" s="125">
        <v>0</v>
      </c>
      <c r="BW46" s="126">
        <v>-127.54678807191995</v>
      </c>
      <c r="BX46" s="239">
        <v>-4783623.0748232324</v>
      </c>
      <c r="BY46" s="140">
        <v>-472276.72620351048</v>
      </c>
      <c r="BZ46" s="140">
        <v>-74.809544221511729</v>
      </c>
      <c r="CA46" s="125">
        <v>-65431.607606291007</v>
      </c>
      <c r="CB46" s="126">
        <v>-897418.63889398205</v>
      </c>
      <c r="CC46" s="239">
        <v>-6218824.8570712376</v>
      </c>
      <c r="CD46" s="239">
        <v>-11099800.193436932</v>
      </c>
    </row>
    <row r="47" spans="2:82" ht="13.5" customHeight="1" x14ac:dyDescent="0.45">
      <c r="B47" s="118" t="s">
        <v>206</v>
      </c>
      <c r="C47" s="120" t="s">
        <v>260</v>
      </c>
      <c r="D47" s="76" t="s">
        <v>156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0</v>
      </c>
      <c r="AL47" s="125">
        <v>0</v>
      </c>
      <c r="AM47" s="125">
        <v>0</v>
      </c>
      <c r="AN47" s="125">
        <v>0</v>
      </c>
      <c r="AO47" s="125">
        <v>0</v>
      </c>
      <c r="AP47" s="125">
        <v>0</v>
      </c>
      <c r="AQ47" s="125">
        <v>0</v>
      </c>
      <c r="AR47" s="125">
        <v>0</v>
      </c>
      <c r="AS47" s="125">
        <v>0</v>
      </c>
      <c r="AT47" s="125">
        <v>0</v>
      </c>
      <c r="AU47" s="125">
        <v>0</v>
      </c>
      <c r="AV47" s="125">
        <v>0</v>
      </c>
      <c r="AW47" s="125">
        <v>0</v>
      </c>
      <c r="AX47" s="125">
        <v>0</v>
      </c>
      <c r="AY47" s="125">
        <v>0</v>
      </c>
      <c r="AZ47" s="125">
        <v>0</v>
      </c>
      <c r="BA47" s="125">
        <v>0</v>
      </c>
      <c r="BB47" s="125">
        <v>0</v>
      </c>
      <c r="BC47" s="125">
        <v>0</v>
      </c>
      <c r="BD47" s="125">
        <v>0</v>
      </c>
      <c r="BE47" s="125">
        <v>0</v>
      </c>
      <c r="BF47" s="125">
        <v>0</v>
      </c>
      <c r="BG47" s="125">
        <v>0</v>
      </c>
      <c r="BH47" s="125">
        <v>0</v>
      </c>
      <c r="BI47" s="125">
        <v>0</v>
      </c>
      <c r="BJ47" s="125">
        <v>0</v>
      </c>
      <c r="BK47" s="125">
        <v>0</v>
      </c>
      <c r="BL47" s="125">
        <v>0</v>
      </c>
      <c r="BM47" s="125">
        <v>0</v>
      </c>
      <c r="BN47" s="125">
        <v>0</v>
      </c>
      <c r="BO47" s="125">
        <v>0</v>
      </c>
      <c r="BP47" s="125">
        <v>0</v>
      </c>
      <c r="BQ47" s="125">
        <v>0</v>
      </c>
      <c r="BR47" s="125">
        <v>0</v>
      </c>
      <c r="BS47" s="125">
        <v>0</v>
      </c>
      <c r="BT47" s="239">
        <v>0</v>
      </c>
      <c r="BU47" s="140">
        <v>0</v>
      </c>
      <c r="BV47" s="125">
        <v>0</v>
      </c>
      <c r="BW47" s="126">
        <v>0</v>
      </c>
      <c r="BX47" s="239">
        <v>0</v>
      </c>
      <c r="BY47" s="140">
        <v>0</v>
      </c>
      <c r="BZ47" s="140">
        <v>0</v>
      </c>
      <c r="CA47" s="125">
        <v>0</v>
      </c>
      <c r="CB47" s="126">
        <v>0</v>
      </c>
      <c r="CC47" s="239">
        <v>0</v>
      </c>
      <c r="CD47" s="239">
        <v>0</v>
      </c>
    </row>
    <row r="48" spans="2:82" ht="13.5" customHeight="1" x14ac:dyDescent="0.45">
      <c r="B48" s="118" t="s">
        <v>207</v>
      </c>
      <c r="C48" s="120" t="s">
        <v>261</v>
      </c>
      <c r="D48" s="76" t="s">
        <v>157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5">
        <v>0</v>
      </c>
      <c r="AG48" s="125">
        <v>0</v>
      </c>
      <c r="AH48" s="125">
        <v>0</v>
      </c>
      <c r="AI48" s="125">
        <v>0</v>
      </c>
      <c r="AJ48" s="125">
        <v>0</v>
      </c>
      <c r="AK48" s="125">
        <v>0</v>
      </c>
      <c r="AL48" s="125">
        <v>0</v>
      </c>
      <c r="AM48" s="125">
        <v>0</v>
      </c>
      <c r="AN48" s="125">
        <v>0</v>
      </c>
      <c r="AO48" s="125">
        <v>0</v>
      </c>
      <c r="AP48" s="125">
        <v>0</v>
      </c>
      <c r="AQ48" s="125">
        <v>0</v>
      </c>
      <c r="AR48" s="125">
        <v>0</v>
      </c>
      <c r="AS48" s="125">
        <v>0</v>
      </c>
      <c r="AT48" s="125">
        <v>0</v>
      </c>
      <c r="AU48" s="125">
        <v>0</v>
      </c>
      <c r="AV48" s="125">
        <v>0</v>
      </c>
      <c r="AW48" s="125">
        <v>0</v>
      </c>
      <c r="AX48" s="125">
        <v>0</v>
      </c>
      <c r="AY48" s="125">
        <v>0</v>
      </c>
      <c r="AZ48" s="125">
        <v>0</v>
      </c>
      <c r="BA48" s="125">
        <v>0</v>
      </c>
      <c r="BB48" s="125">
        <v>0</v>
      </c>
      <c r="BC48" s="125">
        <v>0</v>
      </c>
      <c r="BD48" s="125">
        <v>0</v>
      </c>
      <c r="BE48" s="125">
        <v>0</v>
      </c>
      <c r="BF48" s="125">
        <v>0</v>
      </c>
      <c r="BG48" s="125">
        <v>0</v>
      </c>
      <c r="BH48" s="125">
        <v>0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0</v>
      </c>
      <c r="BO48" s="125">
        <v>0</v>
      </c>
      <c r="BP48" s="125">
        <v>0</v>
      </c>
      <c r="BQ48" s="125">
        <v>0</v>
      </c>
      <c r="BR48" s="125">
        <v>0</v>
      </c>
      <c r="BS48" s="125">
        <v>0</v>
      </c>
      <c r="BT48" s="239">
        <v>0</v>
      </c>
      <c r="BU48" s="140">
        <v>0</v>
      </c>
      <c r="BV48" s="125">
        <v>0</v>
      </c>
      <c r="BW48" s="126">
        <v>0</v>
      </c>
      <c r="BX48" s="239">
        <v>0</v>
      </c>
      <c r="BY48" s="140">
        <v>0</v>
      </c>
      <c r="BZ48" s="140">
        <v>0</v>
      </c>
      <c r="CA48" s="125">
        <v>0</v>
      </c>
      <c r="CB48" s="126">
        <v>0</v>
      </c>
      <c r="CC48" s="239">
        <v>0</v>
      </c>
      <c r="CD48" s="239">
        <v>0</v>
      </c>
    </row>
    <row r="49" spans="2:82" ht="13.5" customHeight="1" x14ac:dyDescent="0.45">
      <c r="B49" s="118" t="s">
        <v>208</v>
      </c>
      <c r="C49" s="120" t="s">
        <v>262</v>
      </c>
      <c r="D49" s="76" t="s">
        <v>158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5">
        <v>0</v>
      </c>
      <c r="AG49" s="125">
        <v>0</v>
      </c>
      <c r="AH49" s="125">
        <v>0</v>
      </c>
      <c r="AI49" s="125">
        <v>0</v>
      </c>
      <c r="AJ49" s="125">
        <v>0</v>
      </c>
      <c r="AK49" s="125">
        <v>0</v>
      </c>
      <c r="AL49" s="125">
        <v>0</v>
      </c>
      <c r="AM49" s="125">
        <v>0</v>
      </c>
      <c r="AN49" s="125">
        <v>0</v>
      </c>
      <c r="AO49" s="125">
        <v>0</v>
      </c>
      <c r="AP49" s="125">
        <v>0</v>
      </c>
      <c r="AQ49" s="125">
        <v>0</v>
      </c>
      <c r="AR49" s="125">
        <v>0</v>
      </c>
      <c r="AS49" s="125">
        <v>0</v>
      </c>
      <c r="AT49" s="125">
        <v>0</v>
      </c>
      <c r="AU49" s="125">
        <v>0</v>
      </c>
      <c r="AV49" s="125">
        <v>0</v>
      </c>
      <c r="AW49" s="125">
        <v>0</v>
      </c>
      <c r="AX49" s="125">
        <v>0</v>
      </c>
      <c r="AY49" s="125">
        <v>0</v>
      </c>
      <c r="AZ49" s="125">
        <v>0</v>
      </c>
      <c r="BA49" s="125">
        <v>0</v>
      </c>
      <c r="BB49" s="125">
        <v>0</v>
      </c>
      <c r="BC49" s="125">
        <v>0</v>
      </c>
      <c r="BD49" s="125">
        <v>0</v>
      </c>
      <c r="BE49" s="125">
        <v>0</v>
      </c>
      <c r="BF49" s="125">
        <v>0</v>
      </c>
      <c r="BG49" s="125">
        <v>0</v>
      </c>
      <c r="BH49" s="125">
        <v>0</v>
      </c>
      <c r="BI49" s="125">
        <v>0</v>
      </c>
      <c r="BJ49" s="125">
        <v>0</v>
      </c>
      <c r="BK49" s="125">
        <v>0</v>
      </c>
      <c r="BL49" s="125">
        <v>0</v>
      </c>
      <c r="BM49" s="125">
        <v>0</v>
      </c>
      <c r="BN49" s="125">
        <v>0</v>
      </c>
      <c r="BO49" s="125">
        <v>0</v>
      </c>
      <c r="BP49" s="125">
        <v>0</v>
      </c>
      <c r="BQ49" s="125">
        <v>0</v>
      </c>
      <c r="BR49" s="125">
        <v>0</v>
      </c>
      <c r="BS49" s="125">
        <v>0</v>
      </c>
      <c r="BT49" s="239">
        <v>0</v>
      </c>
      <c r="BU49" s="140">
        <v>0</v>
      </c>
      <c r="BV49" s="125">
        <v>0</v>
      </c>
      <c r="BW49" s="126">
        <v>0</v>
      </c>
      <c r="BX49" s="239">
        <v>0</v>
      </c>
      <c r="BY49" s="140">
        <v>0</v>
      </c>
      <c r="BZ49" s="140">
        <v>0</v>
      </c>
      <c r="CA49" s="125">
        <v>0</v>
      </c>
      <c r="CB49" s="126">
        <v>0</v>
      </c>
      <c r="CC49" s="239">
        <v>0</v>
      </c>
      <c r="CD49" s="239">
        <v>0</v>
      </c>
    </row>
    <row r="50" spans="2:82" ht="13.5" customHeight="1" x14ac:dyDescent="0.45">
      <c r="B50" s="118" t="s">
        <v>209</v>
      </c>
      <c r="C50" s="120" t="s">
        <v>263</v>
      </c>
      <c r="D50" s="76" t="s">
        <v>159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0</v>
      </c>
      <c r="AL50" s="125">
        <v>0</v>
      </c>
      <c r="AM50" s="125">
        <v>0</v>
      </c>
      <c r="AN50" s="125">
        <v>0</v>
      </c>
      <c r="AO50" s="125">
        <v>0</v>
      </c>
      <c r="AP50" s="125">
        <v>0</v>
      </c>
      <c r="AQ50" s="125">
        <v>0</v>
      </c>
      <c r="AR50" s="125">
        <v>0</v>
      </c>
      <c r="AS50" s="125">
        <v>0</v>
      </c>
      <c r="AT50" s="125">
        <v>0</v>
      </c>
      <c r="AU50" s="125">
        <v>0</v>
      </c>
      <c r="AV50" s="125">
        <v>0</v>
      </c>
      <c r="AW50" s="125">
        <v>0</v>
      </c>
      <c r="AX50" s="125">
        <v>0</v>
      </c>
      <c r="AY50" s="125">
        <v>0</v>
      </c>
      <c r="AZ50" s="125">
        <v>0</v>
      </c>
      <c r="BA50" s="125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0</v>
      </c>
      <c r="BG50" s="125">
        <v>0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0</v>
      </c>
      <c r="BO50" s="125">
        <v>0</v>
      </c>
      <c r="BP50" s="125">
        <v>0</v>
      </c>
      <c r="BQ50" s="125">
        <v>0</v>
      </c>
      <c r="BR50" s="125">
        <v>0</v>
      </c>
      <c r="BS50" s="125">
        <v>0</v>
      </c>
      <c r="BT50" s="239">
        <v>0</v>
      </c>
      <c r="BU50" s="140">
        <v>0</v>
      </c>
      <c r="BV50" s="125">
        <v>0</v>
      </c>
      <c r="BW50" s="126">
        <v>0</v>
      </c>
      <c r="BX50" s="239">
        <v>0</v>
      </c>
      <c r="BY50" s="140">
        <v>0</v>
      </c>
      <c r="BZ50" s="140">
        <v>0</v>
      </c>
      <c r="CA50" s="125">
        <v>0</v>
      </c>
      <c r="CB50" s="126">
        <v>0</v>
      </c>
      <c r="CC50" s="239">
        <v>0</v>
      </c>
      <c r="CD50" s="239">
        <v>0</v>
      </c>
    </row>
    <row r="51" spans="2:82" ht="13.5" customHeight="1" x14ac:dyDescent="0.45">
      <c r="B51" s="118" t="s">
        <v>210</v>
      </c>
      <c r="C51" s="120" t="s">
        <v>264</v>
      </c>
      <c r="D51" s="76" t="s">
        <v>160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0</v>
      </c>
      <c r="AL51" s="125">
        <v>0</v>
      </c>
      <c r="AM51" s="125">
        <v>0</v>
      </c>
      <c r="AN51" s="125">
        <v>0</v>
      </c>
      <c r="AO51" s="125">
        <v>0</v>
      </c>
      <c r="AP51" s="125">
        <v>0</v>
      </c>
      <c r="AQ51" s="125">
        <v>0</v>
      </c>
      <c r="AR51" s="125">
        <v>0</v>
      </c>
      <c r="AS51" s="125">
        <v>0</v>
      </c>
      <c r="AT51" s="125">
        <v>0</v>
      </c>
      <c r="AU51" s="125">
        <v>0</v>
      </c>
      <c r="AV51" s="125">
        <v>0</v>
      </c>
      <c r="AW51" s="125">
        <v>0</v>
      </c>
      <c r="AX51" s="125">
        <v>0</v>
      </c>
      <c r="AY51" s="125">
        <v>0</v>
      </c>
      <c r="AZ51" s="125">
        <v>0</v>
      </c>
      <c r="BA51" s="125">
        <v>0</v>
      </c>
      <c r="BB51" s="125">
        <v>0</v>
      </c>
      <c r="BC51" s="125">
        <v>0</v>
      </c>
      <c r="BD51" s="125">
        <v>0</v>
      </c>
      <c r="BE51" s="125">
        <v>0</v>
      </c>
      <c r="BF51" s="125">
        <v>0</v>
      </c>
      <c r="BG51" s="125">
        <v>0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0</v>
      </c>
      <c r="BO51" s="125">
        <v>0</v>
      </c>
      <c r="BP51" s="125">
        <v>0</v>
      </c>
      <c r="BQ51" s="125">
        <v>0</v>
      </c>
      <c r="BR51" s="125">
        <v>0</v>
      </c>
      <c r="BS51" s="125">
        <v>0</v>
      </c>
      <c r="BT51" s="239">
        <v>0</v>
      </c>
      <c r="BU51" s="140">
        <v>0</v>
      </c>
      <c r="BV51" s="125">
        <v>0</v>
      </c>
      <c r="BW51" s="126">
        <v>0</v>
      </c>
      <c r="BX51" s="239">
        <v>0</v>
      </c>
      <c r="BY51" s="140">
        <v>0</v>
      </c>
      <c r="BZ51" s="140">
        <v>0</v>
      </c>
      <c r="CA51" s="125">
        <v>0</v>
      </c>
      <c r="CB51" s="126">
        <v>0</v>
      </c>
      <c r="CC51" s="239">
        <v>0</v>
      </c>
      <c r="CD51" s="239">
        <v>0</v>
      </c>
    </row>
    <row r="52" spans="2:82" ht="13.5" customHeight="1" x14ac:dyDescent="0.45">
      <c r="B52" s="118" t="s">
        <v>211</v>
      </c>
      <c r="C52" s="120" t="s">
        <v>265</v>
      </c>
      <c r="D52" s="110" t="s">
        <v>161</v>
      </c>
      <c r="E52" s="125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125">
        <v>0</v>
      </c>
      <c r="BC52" s="125">
        <v>0</v>
      </c>
      <c r="BD52" s="125">
        <v>0</v>
      </c>
      <c r="BE52" s="125">
        <v>0</v>
      </c>
      <c r="BF52" s="125">
        <v>0</v>
      </c>
      <c r="BG52" s="125">
        <v>0</v>
      </c>
      <c r="BH52" s="125">
        <v>0</v>
      </c>
      <c r="BI52" s="125">
        <v>0</v>
      </c>
      <c r="BJ52" s="125">
        <v>0</v>
      </c>
      <c r="BK52" s="125">
        <v>0</v>
      </c>
      <c r="BL52" s="125">
        <v>0</v>
      </c>
      <c r="BM52" s="125">
        <v>0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239">
        <v>0</v>
      </c>
      <c r="BU52" s="140">
        <v>0</v>
      </c>
      <c r="BV52" s="125">
        <v>0</v>
      </c>
      <c r="BW52" s="126">
        <v>0</v>
      </c>
      <c r="BX52" s="239">
        <v>0</v>
      </c>
      <c r="BY52" s="140">
        <v>0</v>
      </c>
      <c r="BZ52" s="140">
        <v>0</v>
      </c>
      <c r="CA52" s="125">
        <v>0</v>
      </c>
      <c r="CB52" s="126">
        <v>0</v>
      </c>
      <c r="CC52" s="239">
        <v>0</v>
      </c>
      <c r="CD52" s="239">
        <v>0</v>
      </c>
    </row>
    <row r="53" spans="2:82" ht="13.5" customHeight="1" x14ac:dyDescent="0.45">
      <c r="B53" s="118" t="s">
        <v>212</v>
      </c>
      <c r="C53" s="120" t="s">
        <v>266</v>
      </c>
      <c r="D53" s="110" t="s">
        <v>162</v>
      </c>
      <c r="E53" s="125">
        <v>0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125">
        <v>0</v>
      </c>
      <c r="BC53" s="125">
        <v>0</v>
      </c>
      <c r="BD53" s="125">
        <v>0</v>
      </c>
      <c r="BE53" s="125">
        <v>0</v>
      </c>
      <c r="BF53" s="125">
        <v>0</v>
      </c>
      <c r="BG53" s="125">
        <v>0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0</v>
      </c>
      <c r="BO53" s="125">
        <v>0</v>
      </c>
      <c r="BP53" s="125">
        <v>0</v>
      </c>
      <c r="BQ53" s="125">
        <v>0</v>
      </c>
      <c r="BR53" s="125">
        <v>0</v>
      </c>
      <c r="BS53" s="125">
        <v>0</v>
      </c>
      <c r="BT53" s="239">
        <v>0</v>
      </c>
      <c r="BU53" s="140">
        <v>0</v>
      </c>
      <c r="BV53" s="125">
        <v>0</v>
      </c>
      <c r="BW53" s="126">
        <v>0</v>
      </c>
      <c r="BX53" s="239">
        <v>0</v>
      </c>
      <c r="BY53" s="140">
        <v>0</v>
      </c>
      <c r="BZ53" s="140">
        <v>0</v>
      </c>
      <c r="CA53" s="125">
        <v>0</v>
      </c>
      <c r="CB53" s="126">
        <v>0</v>
      </c>
      <c r="CC53" s="239">
        <v>0</v>
      </c>
      <c r="CD53" s="239">
        <v>0</v>
      </c>
    </row>
    <row r="54" spans="2:82" ht="13.5" customHeight="1" x14ac:dyDescent="0.45">
      <c r="B54" s="118" t="s">
        <v>213</v>
      </c>
      <c r="C54" s="120" t="s">
        <v>268</v>
      </c>
      <c r="D54" s="110" t="s">
        <v>163</v>
      </c>
      <c r="E54" s="125">
        <v>123.36822463663675</v>
      </c>
      <c r="F54" s="125">
        <v>61.694558520771977</v>
      </c>
      <c r="G54" s="125">
        <v>158.48458111735624</v>
      </c>
      <c r="H54" s="125">
        <v>0</v>
      </c>
      <c r="I54" s="125">
        <v>0</v>
      </c>
      <c r="J54" s="125">
        <v>203.41544222815625</v>
      </c>
      <c r="K54" s="125">
        <v>113.0598487180319</v>
      </c>
      <c r="L54" s="125">
        <v>201.43055262163358</v>
      </c>
      <c r="M54" s="125">
        <v>373.34061361970731</v>
      </c>
      <c r="N54" s="125">
        <v>201.72603259720265</v>
      </c>
      <c r="O54" s="125">
        <v>0.15028105011711859</v>
      </c>
      <c r="P54" s="125">
        <v>8.1030364880358903</v>
      </c>
      <c r="Q54" s="125">
        <v>0.51263109661239481</v>
      </c>
      <c r="R54" s="125">
        <v>0</v>
      </c>
      <c r="S54" s="125">
        <v>308.64901845890773</v>
      </c>
      <c r="T54" s="125">
        <v>324.93391452270066</v>
      </c>
      <c r="U54" s="125">
        <v>0.65699094674760095</v>
      </c>
      <c r="V54" s="125">
        <v>214.26584796659228</v>
      </c>
      <c r="W54" s="125">
        <v>53.448869717758903</v>
      </c>
      <c r="X54" s="125">
        <v>2.5977592076668481</v>
      </c>
      <c r="Y54" s="125">
        <v>0</v>
      </c>
      <c r="Z54" s="125">
        <v>0</v>
      </c>
      <c r="AA54" s="125">
        <v>3.8544334425255411E-4</v>
      </c>
      <c r="AB54" s="125">
        <v>2.9697423197685329E-3</v>
      </c>
      <c r="AC54" s="125">
        <v>4.67962355976487E-2</v>
      </c>
      <c r="AD54" s="125">
        <v>0</v>
      </c>
      <c r="AE54" s="125">
        <v>0</v>
      </c>
      <c r="AF54" s="125">
        <v>0</v>
      </c>
      <c r="AG54" s="125">
        <v>0</v>
      </c>
      <c r="AH54" s="125">
        <v>24.283042062168605</v>
      </c>
      <c r="AI54" s="125">
        <v>0</v>
      </c>
      <c r="AJ54" s="125">
        <v>0</v>
      </c>
      <c r="AK54" s="125">
        <v>4.4904044067799163</v>
      </c>
      <c r="AL54" s="125">
        <v>0</v>
      </c>
      <c r="AM54" s="125">
        <v>1083.4692037565806</v>
      </c>
      <c r="AN54" s="125">
        <v>296.7068364440712</v>
      </c>
      <c r="AO54" s="125">
        <v>480.55011691785523</v>
      </c>
      <c r="AP54" s="125">
        <v>607.69771573908349</v>
      </c>
      <c r="AQ54" s="125">
        <v>681.7227227800787</v>
      </c>
      <c r="AR54" s="125">
        <v>25.83022202103238</v>
      </c>
      <c r="AS54" s="125">
        <v>7.0802730511207432</v>
      </c>
      <c r="AT54" s="125">
        <v>168.4075826848256</v>
      </c>
      <c r="AU54" s="125">
        <v>19.902109348490256</v>
      </c>
      <c r="AV54" s="125">
        <v>57.30744411214026</v>
      </c>
      <c r="AW54" s="125">
        <v>31.282952124656205</v>
      </c>
      <c r="AX54" s="125">
        <v>18.936970343597284</v>
      </c>
      <c r="AY54" s="125">
        <v>0.20498567706697945</v>
      </c>
      <c r="AZ54" s="125">
        <v>0.13101673213500414</v>
      </c>
      <c r="BA54" s="125">
        <v>615.44219221780531</v>
      </c>
      <c r="BB54" s="125">
        <v>28.121839466584369</v>
      </c>
      <c r="BC54" s="125">
        <v>200.22467639012146</v>
      </c>
      <c r="BD54" s="125">
        <v>15.348184076510384</v>
      </c>
      <c r="BE54" s="125">
        <v>26.103592888241444</v>
      </c>
      <c r="BF54" s="125">
        <v>166.78399614599513</v>
      </c>
      <c r="BG54" s="125">
        <v>377.48307790702017</v>
      </c>
      <c r="BH54" s="125">
        <v>49.548440727179219</v>
      </c>
      <c r="BI54" s="125">
        <v>94.459249779628067</v>
      </c>
      <c r="BJ54" s="125">
        <v>630.73696517662438</v>
      </c>
      <c r="BK54" s="125">
        <v>3837.1088127484795</v>
      </c>
      <c r="BL54" s="125">
        <v>1615.4516369709984</v>
      </c>
      <c r="BM54" s="125">
        <v>718.38476631714343</v>
      </c>
      <c r="BN54" s="125">
        <v>193.53142230009377</v>
      </c>
      <c r="BO54" s="125">
        <v>223.48155188429772</v>
      </c>
      <c r="BP54" s="125">
        <v>40.748024561210592</v>
      </c>
      <c r="BQ54" s="125">
        <v>77.944026609131754</v>
      </c>
      <c r="BR54" s="125">
        <v>658.77485735891514</v>
      </c>
      <c r="BS54" s="125">
        <v>0</v>
      </c>
      <c r="BT54" s="239">
        <v>15427.569266663559</v>
      </c>
      <c r="BU54" s="140">
        <v>2456.855866303833</v>
      </c>
      <c r="BV54" s="125">
        <v>0</v>
      </c>
      <c r="BW54" s="126">
        <v>0</v>
      </c>
      <c r="BX54" s="239">
        <v>2456.855866303833</v>
      </c>
      <c r="BY54" s="140">
        <v>0</v>
      </c>
      <c r="BZ54" s="140">
        <v>0</v>
      </c>
      <c r="CA54" s="125">
        <v>0</v>
      </c>
      <c r="CB54" s="126">
        <v>216.11057644389581</v>
      </c>
      <c r="CC54" s="239">
        <v>2672.9664427477287</v>
      </c>
      <c r="CD54" s="239">
        <v>18100.535709411288</v>
      </c>
    </row>
    <row r="55" spans="2:82" ht="13.5" customHeight="1" x14ac:dyDescent="0.45">
      <c r="B55" s="118" t="s">
        <v>214</v>
      </c>
      <c r="C55" s="120" t="s">
        <v>267</v>
      </c>
      <c r="D55" s="110" t="s">
        <v>164</v>
      </c>
      <c r="E55" s="125">
        <v>25.285244386431767</v>
      </c>
      <c r="F55" s="125">
        <v>724.99001771527219</v>
      </c>
      <c r="G55" s="125">
        <v>112.62657559809273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125">
        <v>0</v>
      </c>
      <c r="AV55" s="125">
        <v>0</v>
      </c>
      <c r="AW55" s="125">
        <v>0</v>
      </c>
      <c r="AX55" s="125">
        <v>3.2359683968863644</v>
      </c>
      <c r="AY55" s="125">
        <v>13.286425193389237</v>
      </c>
      <c r="AZ55" s="125">
        <v>8.4924510550255636</v>
      </c>
      <c r="BA55" s="125">
        <v>0</v>
      </c>
      <c r="BB55" s="125">
        <v>0</v>
      </c>
      <c r="BC55" s="125">
        <v>0</v>
      </c>
      <c r="BD55" s="125">
        <v>0</v>
      </c>
      <c r="BE55" s="125">
        <v>0</v>
      </c>
      <c r="BF55" s="125">
        <v>0</v>
      </c>
      <c r="BG55" s="125">
        <v>106.84919280272052</v>
      </c>
      <c r="BH55" s="125">
        <v>0</v>
      </c>
      <c r="BI55" s="125">
        <v>0</v>
      </c>
      <c r="BJ55" s="125">
        <v>0</v>
      </c>
      <c r="BK55" s="125">
        <v>5850.5388560998772</v>
      </c>
      <c r="BL55" s="125">
        <v>2662.6909173121944</v>
      </c>
      <c r="BM55" s="125">
        <v>1324.4108354122743</v>
      </c>
      <c r="BN55" s="125">
        <v>1622.3489934387242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239">
        <v>12454.755477410888</v>
      </c>
      <c r="BU55" s="140">
        <v>10919.675614984475</v>
      </c>
      <c r="BV55" s="125">
        <v>0</v>
      </c>
      <c r="BW55" s="126">
        <v>0</v>
      </c>
      <c r="BX55" s="239">
        <v>10919.675614984475</v>
      </c>
      <c r="BY55" s="140">
        <v>0</v>
      </c>
      <c r="BZ55" s="140">
        <v>0</v>
      </c>
      <c r="CA55" s="125">
        <v>0</v>
      </c>
      <c r="CB55" s="126">
        <v>2.087402415009608</v>
      </c>
      <c r="CC55" s="239">
        <v>10921.763017399484</v>
      </c>
      <c r="CD55" s="239">
        <v>23376.518494810371</v>
      </c>
    </row>
    <row r="56" spans="2:82" ht="13.5" customHeight="1" x14ac:dyDescent="0.45">
      <c r="B56" s="118" t="s">
        <v>215</v>
      </c>
      <c r="C56" s="120" t="s">
        <v>269</v>
      </c>
      <c r="D56" s="110" t="s">
        <v>165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0</v>
      </c>
      <c r="O56" s="125">
        <v>0</v>
      </c>
      <c r="P56" s="125">
        <v>0</v>
      </c>
      <c r="Q56" s="125">
        <v>0</v>
      </c>
      <c r="R56" s="125">
        <v>0</v>
      </c>
      <c r="S56" s="125">
        <v>0</v>
      </c>
      <c r="T56" s="125">
        <v>0</v>
      </c>
      <c r="U56" s="125">
        <v>0</v>
      </c>
      <c r="V56" s="125">
        <v>0</v>
      </c>
      <c r="W56" s="125">
        <v>0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0</v>
      </c>
      <c r="AF56" s="125">
        <v>0</v>
      </c>
      <c r="AG56" s="125">
        <v>0</v>
      </c>
      <c r="AH56" s="125">
        <v>0</v>
      </c>
      <c r="AI56" s="125">
        <v>0</v>
      </c>
      <c r="AJ56" s="125">
        <v>0</v>
      </c>
      <c r="AK56" s="125">
        <v>0</v>
      </c>
      <c r="AL56" s="125">
        <v>0</v>
      </c>
      <c r="AM56" s="125">
        <v>0</v>
      </c>
      <c r="AN56" s="125">
        <v>0</v>
      </c>
      <c r="AO56" s="125">
        <v>0</v>
      </c>
      <c r="AP56" s="125">
        <v>0</v>
      </c>
      <c r="AQ56" s="125">
        <v>0</v>
      </c>
      <c r="AR56" s="125">
        <v>0</v>
      </c>
      <c r="AS56" s="125">
        <v>0</v>
      </c>
      <c r="AT56" s="125">
        <v>0</v>
      </c>
      <c r="AU56" s="125">
        <v>0</v>
      </c>
      <c r="AV56" s="125">
        <v>0</v>
      </c>
      <c r="AW56" s="125">
        <v>0</v>
      </c>
      <c r="AX56" s="125">
        <v>0</v>
      </c>
      <c r="AY56" s="125">
        <v>0</v>
      </c>
      <c r="AZ56" s="125">
        <v>0</v>
      </c>
      <c r="BA56" s="125">
        <v>0</v>
      </c>
      <c r="BB56" s="125">
        <v>0</v>
      </c>
      <c r="BC56" s="125">
        <v>0</v>
      </c>
      <c r="BD56" s="125">
        <v>0</v>
      </c>
      <c r="BE56" s="125">
        <v>0</v>
      </c>
      <c r="BF56" s="125">
        <v>0</v>
      </c>
      <c r="BG56" s="125">
        <v>0</v>
      </c>
      <c r="BH56" s="125">
        <v>0</v>
      </c>
      <c r="BI56" s="125">
        <v>0</v>
      </c>
      <c r="BJ56" s="125">
        <v>0</v>
      </c>
      <c r="BK56" s="125">
        <v>0</v>
      </c>
      <c r="BL56" s="125">
        <v>0</v>
      </c>
      <c r="BM56" s="125">
        <v>0</v>
      </c>
      <c r="BN56" s="125">
        <v>0</v>
      </c>
      <c r="BO56" s="125">
        <v>0</v>
      </c>
      <c r="BP56" s="125">
        <v>0</v>
      </c>
      <c r="BQ56" s="125">
        <v>0</v>
      </c>
      <c r="BR56" s="125">
        <v>0</v>
      </c>
      <c r="BS56" s="125">
        <v>0</v>
      </c>
      <c r="BT56" s="239">
        <v>0</v>
      </c>
      <c r="BU56" s="140">
        <v>0</v>
      </c>
      <c r="BV56" s="125">
        <v>0</v>
      </c>
      <c r="BW56" s="126">
        <v>0</v>
      </c>
      <c r="BX56" s="239">
        <v>0</v>
      </c>
      <c r="BY56" s="140">
        <v>0</v>
      </c>
      <c r="BZ56" s="140">
        <v>0</v>
      </c>
      <c r="CA56" s="125">
        <v>0</v>
      </c>
      <c r="CB56" s="126">
        <v>0</v>
      </c>
      <c r="CC56" s="239">
        <v>0</v>
      </c>
      <c r="CD56" s="239">
        <v>0</v>
      </c>
    </row>
    <row r="57" spans="2:82" ht="13.5" customHeight="1" x14ac:dyDescent="0.45">
      <c r="B57" s="118" t="s">
        <v>216</v>
      </c>
      <c r="C57" s="120" t="s">
        <v>270</v>
      </c>
      <c r="D57" s="76" t="s">
        <v>166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0</v>
      </c>
      <c r="O57" s="125">
        <v>0</v>
      </c>
      <c r="P57" s="125">
        <v>0</v>
      </c>
      <c r="Q57" s="125">
        <v>0</v>
      </c>
      <c r="R57" s="125">
        <v>0</v>
      </c>
      <c r="S57" s="125">
        <v>0</v>
      </c>
      <c r="T57" s="125">
        <v>0</v>
      </c>
      <c r="U57" s="125">
        <v>0</v>
      </c>
      <c r="V57" s="125">
        <v>0</v>
      </c>
      <c r="W57" s="125">
        <v>0</v>
      </c>
      <c r="X57" s="125">
        <v>0</v>
      </c>
      <c r="Y57" s="125">
        <v>0</v>
      </c>
      <c r="Z57" s="125">
        <v>0</v>
      </c>
      <c r="AA57" s="125">
        <v>0</v>
      </c>
      <c r="AB57" s="125">
        <v>0</v>
      </c>
      <c r="AC57" s="125">
        <v>0</v>
      </c>
      <c r="AD57" s="125">
        <v>0</v>
      </c>
      <c r="AE57" s="125">
        <v>0</v>
      </c>
      <c r="AF57" s="125">
        <v>0</v>
      </c>
      <c r="AG57" s="125">
        <v>0</v>
      </c>
      <c r="AH57" s="125">
        <v>0</v>
      </c>
      <c r="AI57" s="125">
        <v>0</v>
      </c>
      <c r="AJ57" s="125">
        <v>0</v>
      </c>
      <c r="AK57" s="125">
        <v>0</v>
      </c>
      <c r="AL57" s="125">
        <v>0</v>
      </c>
      <c r="AM57" s="125">
        <v>0</v>
      </c>
      <c r="AN57" s="125">
        <v>0</v>
      </c>
      <c r="AO57" s="125">
        <v>0</v>
      </c>
      <c r="AP57" s="125">
        <v>0</v>
      </c>
      <c r="AQ57" s="125">
        <v>0</v>
      </c>
      <c r="AR57" s="125">
        <v>0</v>
      </c>
      <c r="AS57" s="125">
        <v>0</v>
      </c>
      <c r="AT57" s="125">
        <v>0</v>
      </c>
      <c r="AU57" s="125">
        <v>0</v>
      </c>
      <c r="AV57" s="125">
        <v>0</v>
      </c>
      <c r="AW57" s="125">
        <v>0</v>
      </c>
      <c r="AX57" s="125">
        <v>0</v>
      </c>
      <c r="AY57" s="125">
        <v>0</v>
      </c>
      <c r="AZ57" s="125">
        <v>0</v>
      </c>
      <c r="BA57" s="125">
        <v>0</v>
      </c>
      <c r="BB57" s="125">
        <v>0</v>
      </c>
      <c r="BC57" s="125">
        <v>0</v>
      </c>
      <c r="BD57" s="125">
        <v>0</v>
      </c>
      <c r="BE57" s="125">
        <v>0</v>
      </c>
      <c r="BF57" s="125">
        <v>0</v>
      </c>
      <c r="BG57" s="125">
        <v>0</v>
      </c>
      <c r="BH57" s="125">
        <v>0</v>
      </c>
      <c r="BI57" s="125">
        <v>0</v>
      </c>
      <c r="BJ57" s="125">
        <v>0</v>
      </c>
      <c r="BK57" s="125">
        <v>0</v>
      </c>
      <c r="BL57" s="125">
        <v>0</v>
      </c>
      <c r="BM57" s="125">
        <v>0</v>
      </c>
      <c r="BN57" s="125">
        <v>0</v>
      </c>
      <c r="BO57" s="125">
        <v>0</v>
      </c>
      <c r="BP57" s="125">
        <v>0</v>
      </c>
      <c r="BQ57" s="125">
        <v>0</v>
      </c>
      <c r="BR57" s="125">
        <v>0</v>
      </c>
      <c r="BS57" s="125">
        <v>0</v>
      </c>
      <c r="BT57" s="239">
        <v>0</v>
      </c>
      <c r="BU57" s="140">
        <v>0</v>
      </c>
      <c r="BV57" s="125">
        <v>0</v>
      </c>
      <c r="BW57" s="126">
        <v>0</v>
      </c>
      <c r="BX57" s="239">
        <v>0</v>
      </c>
      <c r="BY57" s="140">
        <v>0</v>
      </c>
      <c r="BZ57" s="140">
        <v>0</v>
      </c>
      <c r="CA57" s="125">
        <v>0</v>
      </c>
      <c r="CB57" s="126">
        <v>0</v>
      </c>
      <c r="CC57" s="239">
        <v>0</v>
      </c>
      <c r="CD57" s="239">
        <v>0</v>
      </c>
    </row>
    <row r="58" spans="2:82" ht="13.5" customHeight="1" x14ac:dyDescent="0.45">
      <c r="B58" s="118" t="s">
        <v>217</v>
      </c>
      <c r="C58" s="120" t="s">
        <v>271</v>
      </c>
      <c r="D58" s="112" t="s">
        <v>167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5">
        <v>0</v>
      </c>
      <c r="L58" s="125">
        <v>0</v>
      </c>
      <c r="M58" s="125">
        <v>0</v>
      </c>
      <c r="N58" s="125">
        <v>0</v>
      </c>
      <c r="O58" s="125">
        <v>0</v>
      </c>
      <c r="P58" s="125">
        <v>0</v>
      </c>
      <c r="Q58" s="125">
        <v>0</v>
      </c>
      <c r="R58" s="125">
        <v>0</v>
      </c>
      <c r="S58" s="125">
        <v>0</v>
      </c>
      <c r="T58" s="125">
        <v>0</v>
      </c>
      <c r="U58" s="125">
        <v>0</v>
      </c>
      <c r="V58" s="125">
        <v>0</v>
      </c>
      <c r="W58" s="125">
        <v>0</v>
      </c>
      <c r="X58" s="125">
        <v>0</v>
      </c>
      <c r="Y58" s="125">
        <v>0</v>
      </c>
      <c r="Z58" s="125">
        <v>0</v>
      </c>
      <c r="AA58" s="125">
        <v>0</v>
      </c>
      <c r="AB58" s="125">
        <v>0</v>
      </c>
      <c r="AC58" s="125">
        <v>0</v>
      </c>
      <c r="AD58" s="125">
        <v>0</v>
      </c>
      <c r="AE58" s="125">
        <v>0</v>
      </c>
      <c r="AF58" s="125">
        <v>0</v>
      </c>
      <c r="AG58" s="125">
        <v>0</v>
      </c>
      <c r="AH58" s="125">
        <v>0</v>
      </c>
      <c r="AI58" s="125">
        <v>0</v>
      </c>
      <c r="AJ58" s="125">
        <v>0</v>
      </c>
      <c r="AK58" s="125">
        <v>0</v>
      </c>
      <c r="AL58" s="125">
        <v>0</v>
      </c>
      <c r="AM58" s="125">
        <v>0</v>
      </c>
      <c r="AN58" s="125">
        <v>0</v>
      </c>
      <c r="AO58" s="125">
        <v>0</v>
      </c>
      <c r="AP58" s="125">
        <v>0</v>
      </c>
      <c r="AQ58" s="125">
        <v>0</v>
      </c>
      <c r="AR58" s="125">
        <v>0</v>
      </c>
      <c r="AS58" s="125">
        <v>0</v>
      </c>
      <c r="AT58" s="125">
        <v>0</v>
      </c>
      <c r="AU58" s="125">
        <v>0</v>
      </c>
      <c r="AV58" s="125">
        <v>0</v>
      </c>
      <c r="AW58" s="125">
        <v>0</v>
      </c>
      <c r="AX58" s="125">
        <v>0</v>
      </c>
      <c r="AY58" s="125">
        <v>0</v>
      </c>
      <c r="AZ58" s="125">
        <v>0</v>
      </c>
      <c r="BA58" s="125">
        <v>0</v>
      </c>
      <c r="BB58" s="125">
        <v>0</v>
      </c>
      <c r="BC58" s="125">
        <v>0</v>
      </c>
      <c r="BD58" s="125">
        <v>0</v>
      </c>
      <c r="BE58" s="125">
        <v>0</v>
      </c>
      <c r="BF58" s="125">
        <v>0</v>
      </c>
      <c r="BG58" s="125">
        <v>0</v>
      </c>
      <c r="BH58" s="125">
        <v>0</v>
      </c>
      <c r="BI58" s="125">
        <v>0</v>
      </c>
      <c r="BJ58" s="125">
        <v>0</v>
      </c>
      <c r="BK58" s="125">
        <v>0</v>
      </c>
      <c r="BL58" s="125">
        <v>0</v>
      </c>
      <c r="BM58" s="125">
        <v>0</v>
      </c>
      <c r="BN58" s="125">
        <v>0</v>
      </c>
      <c r="BO58" s="125">
        <v>0</v>
      </c>
      <c r="BP58" s="125">
        <v>0</v>
      </c>
      <c r="BQ58" s="125">
        <v>0</v>
      </c>
      <c r="BR58" s="125">
        <v>0</v>
      </c>
      <c r="BS58" s="125">
        <v>0</v>
      </c>
      <c r="BT58" s="239">
        <v>0</v>
      </c>
      <c r="BU58" s="140">
        <v>0</v>
      </c>
      <c r="BV58" s="125">
        <v>0</v>
      </c>
      <c r="BW58" s="126">
        <v>0</v>
      </c>
      <c r="BX58" s="239">
        <v>0</v>
      </c>
      <c r="BY58" s="140">
        <v>0</v>
      </c>
      <c r="BZ58" s="140">
        <v>0</v>
      </c>
      <c r="CA58" s="125">
        <v>0</v>
      </c>
      <c r="CB58" s="126">
        <v>0</v>
      </c>
      <c r="CC58" s="239">
        <v>0</v>
      </c>
      <c r="CD58" s="239">
        <v>0</v>
      </c>
    </row>
    <row r="59" spans="2:82" ht="13.5" customHeight="1" x14ac:dyDescent="0.45">
      <c r="B59" s="118" t="s">
        <v>218</v>
      </c>
      <c r="C59" s="120" t="s">
        <v>274</v>
      </c>
      <c r="D59" s="76" t="s">
        <v>301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v>0</v>
      </c>
      <c r="O59" s="125">
        <v>0</v>
      </c>
      <c r="P59" s="125">
        <v>0</v>
      </c>
      <c r="Q59" s="125">
        <v>0</v>
      </c>
      <c r="R59" s="125">
        <v>0</v>
      </c>
      <c r="S59" s="125">
        <v>0</v>
      </c>
      <c r="T59" s="125">
        <v>0</v>
      </c>
      <c r="U59" s="125">
        <v>0</v>
      </c>
      <c r="V59" s="125">
        <v>0</v>
      </c>
      <c r="W59" s="125">
        <v>0</v>
      </c>
      <c r="X59" s="125">
        <v>0</v>
      </c>
      <c r="Y59" s="125">
        <v>0</v>
      </c>
      <c r="Z59" s="125">
        <v>0</v>
      </c>
      <c r="AA59" s="125">
        <v>0</v>
      </c>
      <c r="AB59" s="125">
        <v>0</v>
      </c>
      <c r="AC59" s="125">
        <v>0</v>
      </c>
      <c r="AD59" s="125">
        <v>0</v>
      </c>
      <c r="AE59" s="125">
        <v>0</v>
      </c>
      <c r="AF59" s="125">
        <v>0</v>
      </c>
      <c r="AG59" s="125">
        <v>0</v>
      </c>
      <c r="AH59" s="125">
        <v>0</v>
      </c>
      <c r="AI59" s="125">
        <v>0</v>
      </c>
      <c r="AJ59" s="125">
        <v>0</v>
      </c>
      <c r="AK59" s="125">
        <v>0</v>
      </c>
      <c r="AL59" s="125">
        <v>0</v>
      </c>
      <c r="AM59" s="125">
        <v>0</v>
      </c>
      <c r="AN59" s="125">
        <v>0</v>
      </c>
      <c r="AO59" s="125">
        <v>0</v>
      </c>
      <c r="AP59" s="125">
        <v>0</v>
      </c>
      <c r="AQ59" s="125">
        <v>0</v>
      </c>
      <c r="AR59" s="125">
        <v>0</v>
      </c>
      <c r="AS59" s="125">
        <v>0</v>
      </c>
      <c r="AT59" s="125">
        <v>0</v>
      </c>
      <c r="AU59" s="125">
        <v>0</v>
      </c>
      <c r="AV59" s="125">
        <v>0</v>
      </c>
      <c r="AW59" s="125">
        <v>0</v>
      </c>
      <c r="AX59" s="125">
        <v>0</v>
      </c>
      <c r="AY59" s="125">
        <v>0</v>
      </c>
      <c r="AZ59" s="125">
        <v>0</v>
      </c>
      <c r="BA59" s="125">
        <v>0</v>
      </c>
      <c r="BB59" s="125">
        <v>0</v>
      </c>
      <c r="BC59" s="125">
        <v>0</v>
      </c>
      <c r="BD59" s="125">
        <v>0</v>
      </c>
      <c r="BE59" s="125">
        <v>0</v>
      </c>
      <c r="BF59" s="125">
        <v>0</v>
      </c>
      <c r="BG59" s="125">
        <v>0</v>
      </c>
      <c r="BH59" s="125">
        <v>0</v>
      </c>
      <c r="BI59" s="125">
        <v>0</v>
      </c>
      <c r="BJ59" s="125">
        <v>0</v>
      </c>
      <c r="BK59" s="125">
        <v>0</v>
      </c>
      <c r="BL59" s="125">
        <v>0</v>
      </c>
      <c r="BM59" s="125">
        <v>0</v>
      </c>
      <c r="BN59" s="125">
        <v>0</v>
      </c>
      <c r="BO59" s="125">
        <v>0</v>
      </c>
      <c r="BP59" s="125">
        <v>0</v>
      </c>
      <c r="BQ59" s="125">
        <v>0</v>
      </c>
      <c r="BR59" s="125">
        <v>0</v>
      </c>
      <c r="BS59" s="125">
        <v>0</v>
      </c>
      <c r="BT59" s="239">
        <v>0</v>
      </c>
      <c r="BU59" s="140">
        <v>0</v>
      </c>
      <c r="BV59" s="125">
        <v>0</v>
      </c>
      <c r="BW59" s="126">
        <v>0</v>
      </c>
      <c r="BX59" s="239">
        <v>0</v>
      </c>
      <c r="BY59" s="140">
        <v>0</v>
      </c>
      <c r="BZ59" s="140">
        <v>0</v>
      </c>
      <c r="CA59" s="125">
        <v>0</v>
      </c>
      <c r="CB59" s="126">
        <v>0</v>
      </c>
      <c r="CC59" s="239">
        <v>0</v>
      </c>
      <c r="CD59" s="239">
        <v>0</v>
      </c>
    </row>
    <row r="60" spans="2:82" ht="13.5" customHeight="1" x14ac:dyDescent="0.45">
      <c r="B60" s="118" t="s">
        <v>219</v>
      </c>
      <c r="C60" s="120" t="s">
        <v>275</v>
      </c>
      <c r="D60" s="76" t="s">
        <v>272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0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0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239">
        <v>0</v>
      </c>
      <c r="BU60" s="140">
        <v>0</v>
      </c>
      <c r="BV60" s="125">
        <v>0</v>
      </c>
      <c r="BW60" s="126">
        <v>0</v>
      </c>
      <c r="BX60" s="239">
        <v>0</v>
      </c>
      <c r="BY60" s="140">
        <v>0</v>
      </c>
      <c r="BZ60" s="140">
        <v>0</v>
      </c>
      <c r="CA60" s="125">
        <v>0</v>
      </c>
      <c r="CB60" s="126">
        <v>0</v>
      </c>
      <c r="CC60" s="239">
        <v>0</v>
      </c>
      <c r="CD60" s="239">
        <v>0</v>
      </c>
    </row>
    <row r="61" spans="2:82" ht="13.5" customHeight="1" x14ac:dyDescent="0.45">
      <c r="B61" s="118" t="s">
        <v>220</v>
      </c>
      <c r="C61" s="120" t="s">
        <v>276</v>
      </c>
      <c r="D61" s="76" t="s">
        <v>273</v>
      </c>
      <c r="E61" s="125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5">
        <v>0</v>
      </c>
      <c r="N61" s="125">
        <v>0</v>
      </c>
      <c r="O61" s="125">
        <v>0</v>
      </c>
      <c r="P61" s="125">
        <v>0</v>
      </c>
      <c r="Q61" s="125">
        <v>0</v>
      </c>
      <c r="R61" s="125">
        <v>0</v>
      </c>
      <c r="S61" s="125">
        <v>0</v>
      </c>
      <c r="T61" s="125">
        <v>0</v>
      </c>
      <c r="U61" s="125">
        <v>0</v>
      </c>
      <c r="V61" s="125">
        <v>0</v>
      </c>
      <c r="W61" s="125">
        <v>0</v>
      </c>
      <c r="X61" s="125">
        <v>0</v>
      </c>
      <c r="Y61" s="125">
        <v>0</v>
      </c>
      <c r="Z61" s="125">
        <v>0</v>
      </c>
      <c r="AA61" s="125">
        <v>0</v>
      </c>
      <c r="AB61" s="125">
        <v>0</v>
      </c>
      <c r="AC61" s="125">
        <v>0</v>
      </c>
      <c r="AD61" s="125">
        <v>0</v>
      </c>
      <c r="AE61" s="125">
        <v>0</v>
      </c>
      <c r="AF61" s="125">
        <v>0</v>
      </c>
      <c r="AG61" s="125">
        <v>0</v>
      </c>
      <c r="AH61" s="125">
        <v>0</v>
      </c>
      <c r="AI61" s="125">
        <v>0</v>
      </c>
      <c r="AJ61" s="125">
        <v>0</v>
      </c>
      <c r="AK61" s="125">
        <v>0</v>
      </c>
      <c r="AL61" s="125">
        <v>0</v>
      </c>
      <c r="AM61" s="125">
        <v>0</v>
      </c>
      <c r="AN61" s="125">
        <v>0</v>
      </c>
      <c r="AO61" s="125">
        <v>0</v>
      </c>
      <c r="AP61" s="125">
        <v>0</v>
      </c>
      <c r="AQ61" s="125">
        <v>0</v>
      </c>
      <c r="AR61" s="125">
        <v>0</v>
      </c>
      <c r="AS61" s="125">
        <v>0</v>
      </c>
      <c r="AT61" s="125">
        <v>0</v>
      </c>
      <c r="AU61" s="125">
        <v>0</v>
      </c>
      <c r="AV61" s="125">
        <v>0</v>
      </c>
      <c r="AW61" s="125">
        <v>0</v>
      </c>
      <c r="AX61" s="125">
        <v>0</v>
      </c>
      <c r="AY61" s="125">
        <v>0</v>
      </c>
      <c r="AZ61" s="125">
        <v>0</v>
      </c>
      <c r="BA61" s="125">
        <v>0</v>
      </c>
      <c r="BB61" s="125">
        <v>0</v>
      </c>
      <c r="BC61" s="125">
        <v>0</v>
      </c>
      <c r="BD61" s="125">
        <v>0</v>
      </c>
      <c r="BE61" s="125">
        <v>0</v>
      </c>
      <c r="BF61" s="125">
        <v>0</v>
      </c>
      <c r="BG61" s="125">
        <v>0</v>
      </c>
      <c r="BH61" s="125">
        <v>0</v>
      </c>
      <c r="BI61" s="125">
        <v>0</v>
      </c>
      <c r="BJ61" s="125">
        <v>0</v>
      </c>
      <c r="BK61" s="125">
        <v>0</v>
      </c>
      <c r="BL61" s="125">
        <v>0</v>
      </c>
      <c r="BM61" s="125">
        <v>0</v>
      </c>
      <c r="BN61" s="125">
        <v>0</v>
      </c>
      <c r="BO61" s="125">
        <v>0</v>
      </c>
      <c r="BP61" s="125">
        <v>0</v>
      </c>
      <c r="BQ61" s="125">
        <v>0</v>
      </c>
      <c r="BR61" s="125">
        <v>0</v>
      </c>
      <c r="BS61" s="125">
        <v>0</v>
      </c>
      <c r="BT61" s="239">
        <v>0</v>
      </c>
      <c r="BU61" s="140">
        <v>0</v>
      </c>
      <c r="BV61" s="125">
        <v>0</v>
      </c>
      <c r="BW61" s="126">
        <v>0</v>
      </c>
      <c r="BX61" s="239">
        <v>0</v>
      </c>
      <c r="BY61" s="140">
        <v>0</v>
      </c>
      <c r="BZ61" s="140">
        <v>0</v>
      </c>
      <c r="CA61" s="125">
        <v>0</v>
      </c>
      <c r="CB61" s="126">
        <v>0</v>
      </c>
      <c r="CC61" s="239">
        <v>0</v>
      </c>
      <c r="CD61" s="239">
        <v>0</v>
      </c>
    </row>
    <row r="62" spans="2:82" ht="13.5" customHeight="1" x14ac:dyDescent="0.45">
      <c r="B62" s="118" t="s">
        <v>221</v>
      </c>
      <c r="C62" s="120" t="s">
        <v>277</v>
      </c>
      <c r="D62" s="109" t="s">
        <v>300</v>
      </c>
      <c r="E62" s="125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5">
        <v>0</v>
      </c>
      <c r="N62" s="125">
        <v>0</v>
      </c>
      <c r="O62" s="125">
        <v>0</v>
      </c>
      <c r="P62" s="125">
        <v>0</v>
      </c>
      <c r="Q62" s="125">
        <v>0</v>
      </c>
      <c r="R62" s="125">
        <v>0</v>
      </c>
      <c r="S62" s="125">
        <v>0</v>
      </c>
      <c r="T62" s="125">
        <v>0</v>
      </c>
      <c r="U62" s="125">
        <v>0</v>
      </c>
      <c r="V62" s="125">
        <v>0</v>
      </c>
      <c r="W62" s="125">
        <v>0</v>
      </c>
      <c r="X62" s="125">
        <v>0</v>
      </c>
      <c r="Y62" s="125">
        <v>0</v>
      </c>
      <c r="Z62" s="125">
        <v>0</v>
      </c>
      <c r="AA62" s="125">
        <v>0</v>
      </c>
      <c r="AB62" s="125">
        <v>0</v>
      </c>
      <c r="AC62" s="125">
        <v>0</v>
      </c>
      <c r="AD62" s="125">
        <v>0</v>
      </c>
      <c r="AE62" s="125">
        <v>0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0</v>
      </c>
      <c r="AL62" s="125">
        <v>0</v>
      </c>
      <c r="AM62" s="125">
        <v>0</v>
      </c>
      <c r="AN62" s="125">
        <v>0</v>
      </c>
      <c r="AO62" s="125">
        <v>0</v>
      </c>
      <c r="AP62" s="125">
        <v>0</v>
      </c>
      <c r="AQ62" s="125">
        <v>0</v>
      </c>
      <c r="AR62" s="125">
        <v>0</v>
      </c>
      <c r="AS62" s="125">
        <v>0</v>
      </c>
      <c r="AT62" s="125">
        <v>0</v>
      </c>
      <c r="AU62" s="125">
        <v>0</v>
      </c>
      <c r="AV62" s="125">
        <v>0</v>
      </c>
      <c r="AW62" s="125">
        <v>0</v>
      </c>
      <c r="AX62" s="125">
        <v>0</v>
      </c>
      <c r="AY62" s="125">
        <v>0</v>
      </c>
      <c r="AZ62" s="125">
        <v>0</v>
      </c>
      <c r="BA62" s="125">
        <v>0</v>
      </c>
      <c r="BB62" s="125">
        <v>0</v>
      </c>
      <c r="BC62" s="125">
        <v>0</v>
      </c>
      <c r="BD62" s="125">
        <v>0</v>
      </c>
      <c r="BE62" s="125">
        <v>0</v>
      </c>
      <c r="BF62" s="125">
        <v>0</v>
      </c>
      <c r="BG62" s="125">
        <v>0</v>
      </c>
      <c r="BH62" s="125">
        <v>0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0</v>
      </c>
      <c r="BO62" s="125">
        <v>0</v>
      </c>
      <c r="BP62" s="125">
        <v>0</v>
      </c>
      <c r="BQ62" s="125">
        <v>0</v>
      </c>
      <c r="BR62" s="125">
        <v>0</v>
      </c>
      <c r="BS62" s="125">
        <v>0</v>
      </c>
      <c r="BT62" s="239">
        <v>0</v>
      </c>
      <c r="BU62" s="140">
        <v>0</v>
      </c>
      <c r="BV62" s="125">
        <v>0</v>
      </c>
      <c r="BW62" s="126">
        <v>0</v>
      </c>
      <c r="BX62" s="239">
        <v>0</v>
      </c>
      <c r="BY62" s="140">
        <v>0</v>
      </c>
      <c r="BZ62" s="140">
        <v>0</v>
      </c>
      <c r="CA62" s="125">
        <v>0</v>
      </c>
      <c r="CB62" s="126">
        <v>0</v>
      </c>
      <c r="CC62" s="239">
        <v>0</v>
      </c>
      <c r="CD62" s="239">
        <v>0</v>
      </c>
    </row>
    <row r="63" spans="2:82" ht="13.5" customHeight="1" x14ac:dyDescent="0.45">
      <c r="B63" s="118" t="s">
        <v>222</v>
      </c>
      <c r="C63" s="120" t="s">
        <v>288</v>
      </c>
      <c r="D63" s="111" t="s">
        <v>289</v>
      </c>
      <c r="E63" s="125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5">
        <v>0</v>
      </c>
      <c r="N63" s="125">
        <v>0</v>
      </c>
      <c r="O63" s="125">
        <v>0</v>
      </c>
      <c r="P63" s="125">
        <v>0</v>
      </c>
      <c r="Q63" s="125">
        <v>0</v>
      </c>
      <c r="R63" s="125">
        <v>0</v>
      </c>
      <c r="S63" s="125">
        <v>0</v>
      </c>
      <c r="T63" s="125">
        <v>0</v>
      </c>
      <c r="U63" s="125">
        <v>0</v>
      </c>
      <c r="V63" s="125">
        <v>0</v>
      </c>
      <c r="W63" s="125">
        <v>0</v>
      </c>
      <c r="X63" s="125">
        <v>0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0</v>
      </c>
      <c r="AF63" s="125">
        <v>0</v>
      </c>
      <c r="AG63" s="125">
        <v>0</v>
      </c>
      <c r="AH63" s="125">
        <v>0</v>
      </c>
      <c r="AI63" s="125">
        <v>0</v>
      </c>
      <c r="AJ63" s="125">
        <v>0</v>
      </c>
      <c r="AK63" s="125">
        <v>0</v>
      </c>
      <c r="AL63" s="125">
        <v>0</v>
      </c>
      <c r="AM63" s="125">
        <v>0</v>
      </c>
      <c r="AN63" s="125">
        <v>0</v>
      </c>
      <c r="AO63" s="125">
        <v>0</v>
      </c>
      <c r="AP63" s="125">
        <v>0</v>
      </c>
      <c r="AQ63" s="125">
        <v>0</v>
      </c>
      <c r="AR63" s="125">
        <v>0</v>
      </c>
      <c r="AS63" s="125">
        <v>0</v>
      </c>
      <c r="AT63" s="125">
        <v>0</v>
      </c>
      <c r="AU63" s="125">
        <v>0</v>
      </c>
      <c r="AV63" s="125">
        <v>0</v>
      </c>
      <c r="AW63" s="125">
        <v>0</v>
      </c>
      <c r="AX63" s="125">
        <v>0</v>
      </c>
      <c r="AY63" s="125">
        <v>0</v>
      </c>
      <c r="AZ63" s="125">
        <v>0</v>
      </c>
      <c r="BA63" s="125">
        <v>0</v>
      </c>
      <c r="BB63" s="125">
        <v>0</v>
      </c>
      <c r="BC63" s="125">
        <v>0</v>
      </c>
      <c r="BD63" s="125">
        <v>0</v>
      </c>
      <c r="BE63" s="125">
        <v>0</v>
      </c>
      <c r="BF63" s="125">
        <v>0</v>
      </c>
      <c r="BG63" s="125">
        <v>0</v>
      </c>
      <c r="BH63" s="125">
        <v>0</v>
      </c>
      <c r="BI63" s="125">
        <v>0</v>
      </c>
      <c r="BJ63" s="125">
        <v>0</v>
      </c>
      <c r="BK63" s="125">
        <v>0</v>
      </c>
      <c r="BL63" s="125">
        <v>0</v>
      </c>
      <c r="BM63" s="125">
        <v>0</v>
      </c>
      <c r="BN63" s="125">
        <v>0</v>
      </c>
      <c r="BO63" s="125">
        <v>0</v>
      </c>
      <c r="BP63" s="125">
        <v>0</v>
      </c>
      <c r="BQ63" s="125">
        <v>0</v>
      </c>
      <c r="BR63" s="125">
        <v>0</v>
      </c>
      <c r="BS63" s="125">
        <v>0</v>
      </c>
      <c r="BT63" s="239">
        <v>0</v>
      </c>
      <c r="BU63" s="140">
        <v>0</v>
      </c>
      <c r="BV63" s="125">
        <v>0</v>
      </c>
      <c r="BW63" s="126">
        <v>0</v>
      </c>
      <c r="BX63" s="239">
        <v>0</v>
      </c>
      <c r="BY63" s="140">
        <v>0</v>
      </c>
      <c r="BZ63" s="140">
        <v>0</v>
      </c>
      <c r="CA63" s="125">
        <v>0</v>
      </c>
      <c r="CB63" s="126">
        <v>0</v>
      </c>
      <c r="CC63" s="239">
        <v>0</v>
      </c>
      <c r="CD63" s="239">
        <v>0</v>
      </c>
    </row>
    <row r="64" spans="2:82" ht="13.5" customHeight="1" x14ac:dyDescent="0.45">
      <c r="B64" s="118" t="s">
        <v>223</v>
      </c>
      <c r="C64" s="120" t="s">
        <v>280</v>
      </c>
      <c r="D64" s="76" t="s">
        <v>278</v>
      </c>
      <c r="E64" s="125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5">
        <v>0</v>
      </c>
      <c r="N64" s="125">
        <v>0</v>
      </c>
      <c r="O64" s="125">
        <v>0</v>
      </c>
      <c r="P64" s="125">
        <v>0</v>
      </c>
      <c r="Q64" s="125">
        <v>0</v>
      </c>
      <c r="R64" s="125">
        <v>0</v>
      </c>
      <c r="S64" s="125">
        <v>0</v>
      </c>
      <c r="T64" s="125">
        <v>0</v>
      </c>
      <c r="U64" s="125">
        <v>0</v>
      </c>
      <c r="V64" s="125">
        <v>0</v>
      </c>
      <c r="W64" s="125">
        <v>0</v>
      </c>
      <c r="X64" s="125">
        <v>0</v>
      </c>
      <c r="Y64" s="125">
        <v>0</v>
      </c>
      <c r="Z64" s="125">
        <v>0</v>
      </c>
      <c r="AA64" s="125">
        <v>0</v>
      </c>
      <c r="AB64" s="125">
        <v>0</v>
      </c>
      <c r="AC64" s="125">
        <v>0</v>
      </c>
      <c r="AD64" s="125">
        <v>0</v>
      </c>
      <c r="AE64" s="125">
        <v>0</v>
      </c>
      <c r="AF64" s="125">
        <v>0</v>
      </c>
      <c r="AG64" s="125">
        <v>0</v>
      </c>
      <c r="AH64" s="125">
        <v>0</v>
      </c>
      <c r="AI64" s="125">
        <v>0</v>
      </c>
      <c r="AJ64" s="125">
        <v>0</v>
      </c>
      <c r="AK64" s="125">
        <v>0</v>
      </c>
      <c r="AL64" s="125">
        <v>0</v>
      </c>
      <c r="AM64" s="125">
        <v>0</v>
      </c>
      <c r="AN64" s="125">
        <v>0</v>
      </c>
      <c r="AO64" s="125">
        <v>0</v>
      </c>
      <c r="AP64" s="125">
        <v>0</v>
      </c>
      <c r="AQ64" s="125">
        <v>0</v>
      </c>
      <c r="AR64" s="125">
        <v>0</v>
      </c>
      <c r="AS64" s="125">
        <v>0</v>
      </c>
      <c r="AT64" s="125">
        <v>0</v>
      </c>
      <c r="AU64" s="125">
        <v>0</v>
      </c>
      <c r="AV64" s="125">
        <v>0</v>
      </c>
      <c r="AW64" s="125">
        <v>0</v>
      </c>
      <c r="AX64" s="125">
        <v>0</v>
      </c>
      <c r="AY64" s="125">
        <v>0</v>
      </c>
      <c r="AZ64" s="125">
        <v>0</v>
      </c>
      <c r="BA64" s="125">
        <v>0</v>
      </c>
      <c r="BB64" s="125">
        <v>0</v>
      </c>
      <c r="BC64" s="125">
        <v>0</v>
      </c>
      <c r="BD64" s="125">
        <v>0</v>
      </c>
      <c r="BE64" s="125">
        <v>0</v>
      </c>
      <c r="BF64" s="125">
        <v>0</v>
      </c>
      <c r="BG64" s="125">
        <v>0</v>
      </c>
      <c r="BH64" s="125">
        <v>0</v>
      </c>
      <c r="BI64" s="125">
        <v>0</v>
      </c>
      <c r="BJ64" s="125">
        <v>0</v>
      </c>
      <c r="BK64" s="125">
        <v>0</v>
      </c>
      <c r="BL64" s="125">
        <v>0</v>
      </c>
      <c r="BM64" s="125">
        <v>0</v>
      </c>
      <c r="BN64" s="125">
        <v>0</v>
      </c>
      <c r="BO64" s="125">
        <v>0</v>
      </c>
      <c r="BP64" s="125">
        <v>0</v>
      </c>
      <c r="BQ64" s="125">
        <v>0</v>
      </c>
      <c r="BR64" s="125">
        <v>0</v>
      </c>
      <c r="BS64" s="125">
        <v>0</v>
      </c>
      <c r="BT64" s="239">
        <v>0</v>
      </c>
      <c r="BU64" s="140">
        <v>0</v>
      </c>
      <c r="BV64" s="125">
        <v>0</v>
      </c>
      <c r="BW64" s="126">
        <v>0</v>
      </c>
      <c r="BX64" s="239">
        <v>0</v>
      </c>
      <c r="BY64" s="140">
        <v>0</v>
      </c>
      <c r="BZ64" s="140">
        <v>0</v>
      </c>
      <c r="CA64" s="125">
        <v>0</v>
      </c>
      <c r="CB64" s="126">
        <v>0</v>
      </c>
      <c r="CC64" s="239">
        <v>0</v>
      </c>
      <c r="CD64" s="239">
        <v>0</v>
      </c>
    </row>
    <row r="65" spans="2:82" ht="13.5" customHeight="1" x14ac:dyDescent="0.45">
      <c r="B65" s="118" t="s">
        <v>224</v>
      </c>
      <c r="C65" s="120" t="s">
        <v>281</v>
      </c>
      <c r="D65" s="76" t="s">
        <v>279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0</v>
      </c>
      <c r="AF65" s="125">
        <v>0</v>
      </c>
      <c r="AG65" s="125">
        <v>0</v>
      </c>
      <c r="AH65" s="125">
        <v>0</v>
      </c>
      <c r="AI65" s="125">
        <v>0</v>
      </c>
      <c r="AJ65" s="125">
        <v>0</v>
      </c>
      <c r="AK65" s="125">
        <v>0</v>
      </c>
      <c r="AL65" s="125">
        <v>0</v>
      </c>
      <c r="AM65" s="125">
        <v>0</v>
      </c>
      <c r="AN65" s="125">
        <v>0</v>
      </c>
      <c r="AO65" s="125">
        <v>0</v>
      </c>
      <c r="AP65" s="125">
        <v>0</v>
      </c>
      <c r="AQ65" s="125">
        <v>0</v>
      </c>
      <c r="AR65" s="125">
        <v>0</v>
      </c>
      <c r="AS65" s="125">
        <v>0</v>
      </c>
      <c r="AT65" s="125">
        <v>0</v>
      </c>
      <c r="AU65" s="125">
        <v>0</v>
      </c>
      <c r="AV65" s="125">
        <v>0</v>
      </c>
      <c r="AW65" s="125">
        <v>0</v>
      </c>
      <c r="AX65" s="125">
        <v>0</v>
      </c>
      <c r="AY65" s="125">
        <v>0</v>
      </c>
      <c r="AZ65" s="125">
        <v>0</v>
      </c>
      <c r="BA65" s="125">
        <v>0</v>
      </c>
      <c r="BB65" s="125">
        <v>0</v>
      </c>
      <c r="BC65" s="125">
        <v>0</v>
      </c>
      <c r="BD65" s="125">
        <v>0</v>
      </c>
      <c r="BE65" s="125">
        <v>0</v>
      </c>
      <c r="BF65" s="125">
        <v>0</v>
      </c>
      <c r="BG65" s="125">
        <v>0</v>
      </c>
      <c r="BH65" s="125">
        <v>0</v>
      </c>
      <c r="BI65" s="125">
        <v>0</v>
      </c>
      <c r="BJ65" s="125">
        <v>0</v>
      </c>
      <c r="BK65" s="125">
        <v>0</v>
      </c>
      <c r="BL65" s="125">
        <v>0</v>
      </c>
      <c r="BM65" s="125">
        <v>0</v>
      </c>
      <c r="BN65" s="125">
        <v>0</v>
      </c>
      <c r="BO65" s="125">
        <v>0</v>
      </c>
      <c r="BP65" s="125">
        <v>0</v>
      </c>
      <c r="BQ65" s="125">
        <v>0</v>
      </c>
      <c r="BR65" s="125">
        <v>0</v>
      </c>
      <c r="BS65" s="125">
        <v>0</v>
      </c>
      <c r="BT65" s="239">
        <v>0</v>
      </c>
      <c r="BU65" s="140">
        <v>0</v>
      </c>
      <c r="BV65" s="125">
        <v>0</v>
      </c>
      <c r="BW65" s="126">
        <v>0</v>
      </c>
      <c r="BX65" s="239">
        <v>0</v>
      </c>
      <c r="BY65" s="140">
        <v>0</v>
      </c>
      <c r="BZ65" s="140">
        <v>0</v>
      </c>
      <c r="CA65" s="125">
        <v>0</v>
      </c>
      <c r="CB65" s="126">
        <v>0</v>
      </c>
      <c r="CC65" s="239">
        <v>0</v>
      </c>
      <c r="CD65" s="239">
        <v>0</v>
      </c>
    </row>
    <row r="66" spans="2:82" ht="13.5" customHeight="1" x14ac:dyDescent="0.45">
      <c r="B66" s="118" t="s">
        <v>225</v>
      </c>
      <c r="C66" s="120" t="s">
        <v>282</v>
      </c>
      <c r="D66" s="113" t="s">
        <v>168</v>
      </c>
      <c r="E66" s="125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0</v>
      </c>
      <c r="S66" s="125">
        <v>0</v>
      </c>
      <c r="T66" s="125">
        <v>0</v>
      </c>
      <c r="U66" s="125">
        <v>0</v>
      </c>
      <c r="V66" s="125">
        <v>0</v>
      </c>
      <c r="W66" s="125">
        <v>0</v>
      </c>
      <c r="X66" s="125">
        <v>0</v>
      </c>
      <c r="Y66" s="125">
        <v>0</v>
      </c>
      <c r="Z66" s="125">
        <v>0</v>
      </c>
      <c r="AA66" s="125">
        <v>0</v>
      </c>
      <c r="AB66" s="125">
        <v>0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125">
        <v>0</v>
      </c>
      <c r="AI66" s="125">
        <v>0</v>
      </c>
      <c r="AJ66" s="125">
        <v>0</v>
      </c>
      <c r="AK66" s="125">
        <v>0</v>
      </c>
      <c r="AL66" s="125">
        <v>0</v>
      </c>
      <c r="AM66" s="125">
        <v>0</v>
      </c>
      <c r="AN66" s="125">
        <v>0</v>
      </c>
      <c r="AO66" s="125">
        <v>0</v>
      </c>
      <c r="AP66" s="125">
        <v>0</v>
      </c>
      <c r="AQ66" s="125">
        <v>0</v>
      </c>
      <c r="AR66" s="125">
        <v>0</v>
      </c>
      <c r="AS66" s="125">
        <v>0</v>
      </c>
      <c r="AT66" s="125">
        <v>0</v>
      </c>
      <c r="AU66" s="125">
        <v>0</v>
      </c>
      <c r="AV66" s="125">
        <v>0</v>
      </c>
      <c r="AW66" s="125">
        <v>0</v>
      </c>
      <c r="AX66" s="125">
        <v>0</v>
      </c>
      <c r="AY66" s="125">
        <v>0</v>
      </c>
      <c r="AZ66" s="125">
        <v>0</v>
      </c>
      <c r="BA66" s="125">
        <v>0</v>
      </c>
      <c r="BB66" s="125">
        <v>0</v>
      </c>
      <c r="BC66" s="125">
        <v>0</v>
      </c>
      <c r="BD66" s="125">
        <v>0</v>
      </c>
      <c r="BE66" s="125">
        <v>0</v>
      </c>
      <c r="BF66" s="125">
        <v>0</v>
      </c>
      <c r="BG66" s="125">
        <v>0</v>
      </c>
      <c r="BH66" s="125">
        <v>0</v>
      </c>
      <c r="BI66" s="125">
        <v>0</v>
      </c>
      <c r="BJ66" s="125">
        <v>0</v>
      </c>
      <c r="BK66" s="125">
        <v>0</v>
      </c>
      <c r="BL66" s="125">
        <v>0</v>
      </c>
      <c r="BM66" s="125">
        <v>0</v>
      </c>
      <c r="BN66" s="125">
        <v>0</v>
      </c>
      <c r="BO66" s="125">
        <v>0</v>
      </c>
      <c r="BP66" s="125">
        <v>0</v>
      </c>
      <c r="BQ66" s="125">
        <v>0</v>
      </c>
      <c r="BR66" s="125">
        <v>0</v>
      </c>
      <c r="BS66" s="125">
        <v>0</v>
      </c>
      <c r="BT66" s="239">
        <v>0</v>
      </c>
      <c r="BU66" s="140">
        <v>0</v>
      </c>
      <c r="BV66" s="125">
        <v>0</v>
      </c>
      <c r="BW66" s="126">
        <v>0</v>
      </c>
      <c r="BX66" s="239">
        <v>0</v>
      </c>
      <c r="BY66" s="140">
        <v>0</v>
      </c>
      <c r="BZ66" s="140">
        <v>0</v>
      </c>
      <c r="CA66" s="125">
        <v>0</v>
      </c>
      <c r="CB66" s="126">
        <v>0</v>
      </c>
      <c r="CC66" s="239">
        <v>0</v>
      </c>
      <c r="CD66" s="239">
        <v>0</v>
      </c>
    </row>
    <row r="67" spans="2:82" ht="13.5" customHeight="1" x14ac:dyDescent="0.45">
      <c r="B67" s="118" t="s">
        <v>226</v>
      </c>
      <c r="C67" s="120" t="s">
        <v>283</v>
      </c>
      <c r="D67" s="76" t="s">
        <v>107</v>
      </c>
      <c r="E67" s="125">
        <v>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0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0</v>
      </c>
      <c r="AL67" s="125">
        <v>0</v>
      </c>
      <c r="AM67" s="125">
        <v>0</v>
      </c>
      <c r="AN67" s="125">
        <v>0</v>
      </c>
      <c r="AO67" s="125">
        <v>0</v>
      </c>
      <c r="AP67" s="125">
        <v>0</v>
      </c>
      <c r="AQ67" s="125">
        <v>0</v>
      </c>
      <c r="AR67" s="125">
        <v>0</v>
      </c>
      <c r="AS67" s="125">
        <v>0</v>
      </c>
      <c r="AT67" s="125">
        <v>0</v>
      </c>
      <c r="AU67" s="125">
        <v>0</v>
      </c>
      <c r="AV67" s="125">
        <v>0</v>
      </c>
      <c r="AW67" s="125">
        <v>0</v>
      </c>
      <c r="AX67" s="125">
        <v>0</v>
      </c>
      <c r="AY67" s="125">
        <v>0</v>
      </c>
      <c r="AZ67" s="125">
        <v>0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0</v>
      </c>
      <c r="BH67" s="125">
        <v>0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0</v>
      </c>
      <c r="BO67" s="125">
        <v>0</v>
      </c>
      <c r="BP67" s="125">
        <v>0</v>
      </c>
      <c r="BQ67" s="125">
        <v>0</v>
      </c>
      <c r="BR67" s="125">
        <v>0</v>
      </c>
      <c r="BS67" s="125">
        <v>0</v>
      </c>
      <c r="BT67" s="239">
        <v>0</v>
      </c>
      <c r="BU67" s="140">
        <v>0</v>
      </c>
      <c r="BV67" s="125">
        <v>0</v>
      </c>
      <c r="BW67" s="126">
        <v>0</v>
      </c>
      <c r="BX67" s="239">
        <v>0</v>
      </c>
      <c r="BY67" s="140">
        <v>0</v>
      </c>
      <c r="BZ67" s="140">
        <v>0</v>
      </c>
      <c r="CA67" s="125">
        <v>0</v>
      </c>
      <c r="CB67" s="126">
        <v>0</v>
      </c>
      <c r="CC67" s="239">
        <v>0</v>
      </c>
      <c r="CD67" s="239">
        <v>0</v>
      </c>
    </row>
    <row r="68" spans="2:82" ht="13.5" customHeight="1" x14ac:dyDescent="0.45">
      <c r="B68" s="118" t="s">
        <v>227</v>
      </c>
      <c r="C68" s="120" t="s">
        <v>284</v>
      </c>
      <c r="D68" s="76" t="s">
        <v>108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0</v>
      </c>
      <c r="AY68" s="125">
        <v>0</v>
      </c>
      <c r="AZ68" s="125">
        <v>0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0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0</v>
      </c>
      <c r="BQ68" s="125">
        <v>0</v>
      </c>
      <c r="BR68" s="125">
        <v>0</v>
      </c>
      <c r="BS68" s="125">
        <v>0</v>
      </c>
      <c r="BT68" s="239">
        <v>0</v>
      </c>
      <c r="BU68" s="140">
        <v>0</v>
      </c>
      <c r="BV68" s="125">
        <v>0</v>
      </c>
      <c r="BW68" s="126">
        <v>0</v>
      </c>
      <c r="BX68" s="239">
        <v>0</v>
      </c>
      <c r="BY68" s="140">
        <v>0</v>
      </c>
      <c r="BZ68" s="140">
        <v>0</v>
      </c>
      <c r="CA68" s="125">
        <v>0</v>
      </c>
      <c r="CB68" s="126">
        <v>0</v>
      </c>
      <c r="CC68" s="239">
        <v>0</v>
      </c>
      <c r="CD68" s="239">
        <v>0</v>
      </c>
    </row>
    <row r="69" spans="2:82" ht="13.5" customHeight="1" x14ac:dyDescent="0.45">
      <c r="B69" s="118" t="s">
        <v>228</v>
      </c>
      <c r="C69" s="120" t="s">
        <v>285</v>
      </c>
      <c r="D69" s="76" t="s">
        <v>169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0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0</v>
      </c>
      <c r="AL69" s="125">
        <v>0</v>
      </c>
      <c r="AM69" s="125">
        <v>0</v>
      </c>
      <c r="AN69" s="125">
        <v>0</v>
      </c>
      <c r="AO69" s="125">
        <v>0</v>
      </c>
      <c r="AP69" s="125">
        <v>0</v>
      </c>
      <c r="AQ69" s="125">
        <v>0</v>
      </c>
      <c r="AR69" s="125">
        <v>0</v>
      </c>
      <c r="AS69" s="125">
        <v>0</v>
      </c>
      <c r="AT69" s="125">
        <v>0</v>
      </c>
      <c r="AU69" s="125">
        <v>0</v>
      </c>
      <c r="AV69" s="125">
        <v>0</v>
      </c>
      <c r="AW69" s="125">
        <v>0</v>
      </c>
      <c r="AX69" s="125">
        <v>0</v>
      </c>
      <c r="AY69" s="125">
        <v>0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0</v>
      </c>
      <c r="BQ69" s="125">
        <v>0</v>
      </c>
      <c r="BR69" s="125">
        <v>0</v>
      </c>
      <c r="BS69" s="125">
        <v>0</v>
      </c>
      <c r="BT69" s="239">
        <v>0</v>
      </c>
      <c r="BU69" s="140">
        <v>0</v>
      </c>
      <c r="BV69" s="125">
        <v>0</v>
      </c>
      <c r="BW69" s="126">
        <v>0</v>
      </c>
      <c r="BX69" s="239">
        <v>0</v>
      </c>
      <c r="BY69" s="140">
        <v>0</v>
      </c>
      <c r="BZ69" s="140">
        <v>0</v>
      </c>
      <c r="CA69" s="125">
        <v>0</v>
      </c>
      <c r="CB69" s="126">
        <v>0</v>
      </c>
      <c r="CC69" s="239">
        <v>0</v>
      </c>
      <c r="CD69" s="239">
        <v>0</v>
      </c>
    </row>
    <row r="70" spans="2:82" ht="13.5" customHeight="1" x14ac:dyDescent="0.45">
      <c r="B70" s="118" t="s">
        <v>229</v>
      </c>
      <c r="C70" s="120" t="s">
        <v>287</v>
      </c>
      <c r="D70" s="110" t="s">
        <v>286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0</v>
      </c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0</v>
      </c>
      <c r="AB70" s="125">
        <v>0</v>
      </c>
      <c r="AC70" s="125">
        <v>0</v>
      </c>
      <c r="AD70" s="125">
        <v>0</v>
      </c>
      <c r="AE70" s="125">
        <v>0</v>
      </c>
      <c r="AF70" s="125">
        <v>0</v>
      </c>
      <c r="AG70" s="125">
        <v>0</v>
      </c>
      <c r="AH70" s="125">
        <v>0</v>
      </c>
      <c r="AI70" s="125">
        <v>0</v>
      </c>
      <c r="AJ70" s="125">
        <v>0</v>
      </c>
      <c r="AK70" s="125">
        <v>0</v>
      </c>
      <c r="AL70" s="125">
        <v>0</v>
      </c>
      <c r="AM70" s="125">
        <v>0</v>
      </c>
      <c r="AN70" s="125">
        <v>0</v>
      </c>
      <c r="AO70" s="125">
        <v>0</v>
      </c>
      <c r="AP70" s="125">
        <v>0</v>
      </c>
      <c r="AQ70" s="125">
        <v>0</v>
      </c>
      <c r="AR70" s="125">
        <v>0</v>
      </c>
      <c r="AS70" s="125">
        <v>0</v>
      </c>
      <c r="AT70" s="125">
        <v>0</v>
      </c>
      <c r="AU70" s="125">
        <v>0</v>
      </c>
      <c r="AV70" s="125">
        <v>0</v>
      </c>
      <c r="AW70" s="125">
        <v>0</v>
      </c>
      <c r="AX70" s="125">
        <v>0</v>
      </c>
      <c r="AY70" s="125">
        <v>0</v>
      </c>
      <c r="AZ70" s="125">
        <v>0</v>
      </c>
      <c r="BA70" s="125">
        <v>0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0</v>
      </c>
      <c r="BH70" s="125">
        <v>0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0</v>
      </c>
      <c r="BO70" s="125">
        <v>0</v>
      </c>
      <c r="BP70" s="125">
        <v>0</v>
      </c>
      <c r="BQ70" s="125">
        <v>0</v>
      </c>
      <c r="BR70" s="125">
        <v>0</v>
      </c>
      <c r="BS70" s="125">
        <v>0</v>
      </c>
      <c r="BT70" s="239">
        <v>0</v>
      </c>
      <c r="BU70" s="140">
        <v>0</v>
      </c>
      <c r="BV70" s="125">
        <v>0</v>
      </c>
      <c r="BW70" s="126">
        <v>0</v>
      </c>
      <c r="BX70" s="239">
        <v>0</v>
      </c>
      <c r="BY70" s="140">
        <v>0</v>
      </c>
      <c r="BZ70" s="140">
        <v>0</v>
      </c>
      <c r="CA70" s="125">
        <v>0</v>
      </c>
      <c r="CB70" s="126">
        <v>0</v>
      </c>
      <c r="CC70" s="239">
        <v>0</v>
      </c>
      <c r="CD70" s="239">
        <v>0</v>
      </c>
    </row>
    <row r="71" spans="2:82" ht="13.5" customHeight="1" x14ac:dyDescent="0.45">
      <c r="B71" s="118" t="s">
        <v>230</v>
      </c>
      <c r="C71" s="120" t="s">
        <v>294</v>
      </c>
      <c r="D71" s="114" t="s">
        <v>170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0</v>
      </c>
      <c r="Q71" s="125">
        <v>0</v>
      </c>
      <c r="R71" s="125">
        <v>0</v>
      </c>
      <c r="S71" s="125">
        <v>0</v>
      </c>
      <c r="T71" s="125">
        <v>0</v>
      </c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0</v>
      </c>
      <c r="AE71" s="125">
        <v>0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0</v>
      </c>
      <c r="AL71" s="125">
        <v>0</v>
      </c>
      <c r="AM71" s="125">
        <v>0</v>
      </c>
      <c r="AN71" s="125">
        <v>0</v>
      </c>
      <c r="AO71" s="125">
        <v>0</v>
      </c>
      <c r="AP71" s="125">
        <v>0</v>
      </c>
      <c r="AQ71" s="125">
        <v>0</v>
      </c>
      <c r="AR71" s="125">
        <v>0</v>
      </c>
      <c r="AS71" s="125">
        <v>0</v>
      </c>
      <c r="AT71" s="125">
        <v>0</v>
      </c>
      <c r="AU71" s="125">
        <v>0</v>
      </c>
      <c r="AV71" s="125">
        <v>0</v>
      </c>
      <c r="AW71" s="125">
        <v>0</v>
      </c>
      <c r="AX71" s="125">
        <v>0</v>
      </c>
      <c r="AY71" s="125">
        <v>0</v>
      </c>
      <c r="AZ71" s="125">
        <v>0</v>
      </c>
      <c r="BA71" s="125">
        <v>0</v>
      </c>
      <c r="BB71" s="125">
        <v>0</v>
      </c>
      <c r="BC71" s="125">
        <v>0</v>
      </c>
      <c r="BD71" s="125">
        <v>0</v>
      </c>
      <c r="BE71" s="125">
        <v>0</v>
      </c>
      <c r="BF71" s="125">
        <v>0</v>
      </c>
      <c r="BG71" s="125">
        <v>0</v>
      </c>
      <c r="BH71" s="125">
        <v>0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0</v>
      </c>
      <c r="BO71" s="125">
        <v>0</v>
      </c>
      <c r="BP71" s="125">
        <v>0</v>
      </c>
      <c r="BQ71" s="125">
        <v>0</v>
      </c>
      <c r="BR71" s="125">
        <v>0</v>
      </c>
      <c r="BS71" s="125">
        <v>0</v>
      </c>
      <c r="BT71" s="239">
        <v>0</v>
      </c>
      <c r="BU71" s="140">
        <v>0</v>
      </c>
      <c r="BV71" s="125">
        <v>0</v>
      </c>
      <c r="BW71" s="126">
        <v>0</v>
      </c>
      <c r="BX71" s="239">
        <v>0</v>
      </c>
      <c r="BY71" s="140">
        <v>0</v>
      </c>
      <c r="BZ71" s="140">
        <v>0</v>
      </c>
      <c r="CA71" s="125">
        <v>0</v>
      </c>
      <c r="CB71" s="126">
        <v>0</v>
      </c>
      <c r="CC71" s="239">
        <v>0</v>
      </c>
      <c r="CD71" s="239">
        <v>0</v>
      </c>
    </row>
    <row r="72" spans="2:82" ht="13.5" customHeight="1" x14ac:dyDescent="0.45">
      <c r="B72" s="118" t="s">
        <v>231</v>
      </c>
      <c r="C72" s="120" t="s">
        <v>298</v>
      </c>
      <c r="D72" s="110" t="s">
        <v>171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5">
        <v>0</v>
      </c>
      <c r="O72" s="125">
        <v>0</v>
      </c>
      <c r="P72" s="125">
        <v>0</v>
      </c>
      <c r="Q72" s="125">
        <v>0</v>
      </c>
      <c r="R72" s="125">
        <v>0</v>
      </c>
      <c r="S72" s="125">
        <v>0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0</v>
      </c>
      <c r="AB72" s="125">
        <v>0</v>
      </c>
      <c r="AC72" s="125">
        <v>0</v>
      </c>
      <c r="AD72" s="125">
        <v>0</v>
      </c>
      <c r="AE72" s="125">
        <v>0</v>
      </c>
      <c r="AF72" s="125">
        <v>0</v>
      </c>
      <c r="AG72" s="125">
        <v>0</v>
      </c>
      <c r="AH72" s="125">
        <v>0</v>
      </c>
      <c r="AI72" s="125">
        <v>0</v>
      </c>
      <c r="AJ72" s="125">
        <v>0</v>
      </c>
      <c r="AK72" s="125">
        <v>0</v>
      </c>
      <c r="AL72" s="125">
        <v>0</v>
      </c>
      <c r="AM72" s="125">
        <v>0</v>
      </c>
      <c r="AN72" s="125">
        <v>0</v>
      </c>
      <c r="AO72" s="125">
        <v>0</v>
      </c>
      <c r="AP72" s="125">
        <v>0</v>
      </c>
      <c r="AQ72" s="125">
        <v>0</v>
      </c>
      <c r="AR72" s="125">
        <v>0</v>
      </c>
      <c r="AS72" s="125">
        <v>0</v>
      </c>
      <c r="AT72" s="125">
        <v>0</v>
      </c>
      <c r="AU72" s="125">
        <v>0</v>
      </c>
      <c r="AV72" s="125">
        <v>0</v>
      </c>
      <c r="AW72" s="125">
        <v>0</v>
      </c>
      <c r="AX72" s="125">
        <v>0</v>
      </c>
      <c r="AY72" s="125">
        <v>0</v>
      </c>
      <c r="AZ72" s="125">
        <v>0</v>
      </c>
      <c r="BA72" s="125">
        <v>0</v>
      </c>
      <c r="BB72" s="125">
        <v>0</v>
      </c>
      <c r="BC72" s="125">
        <v>0</v>
      </c>
      <c r="BD72" s="125">
        <v>0</v>
      </c>
      <c r="BE72" s="125">
        <v>0</v>
      </c>
      <c r="BF72" s="125">
        <v>0</v>
      </c>
      <c r="BG72" s="125">
        <v>0</v>
      </c>
      <c r="BH72" s="125">
        <v>0</v>
      </c>
      <c r="BI72" s="125">
        <v>0</v>
      </c>
      <c r="BJ72" s="125">
        <v>0</v>
      </c>
      <c r="BK72" s="125">
        <v>0</v>
      </c>
      <c r="BL72" s="125">
        <v>0</v>
      </c>
      <c r="BM72" s="125">
        <v>0</v>
      </c>
      <c r="BN72" s="125">
        <v>0</v>
      </c>
      <c r="BO72" s="125">
        <v>0</v>
      </c>
      <c r="BP72" s="125">
        <v>0</v>
      </c>
      <c r="BQ72" s="125">
        <v>0</v>
      </c>
      <c r="BR72" s="125">
        <v>0</v>
      </c>
      <c r="BS72" s="125">
        <v>0</v>
      </c>
      <c r="BT72" s="239">
        <v>0</v>
      </c>
      <c r="BU72" s="140">
        <v>0</v>
      </c>
      <c r="BV72" s="125">
        <v>0</v>
      </c>
      <c r="BW72" s="126">
        <v>0</v>
      </c>
      <c r="BX72" s="239">
        <v>0</v>
      </c>
      <c r="BY72" s="140">
        <v>0</v>
      </c>
      <c r="BZ72" s="140">
        <v>0</v>
      </c>
      <c r="CA72" s="125">
        <v>0</v>
      </c>
      <c r="CB72" s="126">
        <v>0</v>
      </c>
      <c r="CC72" s="239">
        <v>0</v>
      </c>
      <c r="CD72" s="239">
        <v>0</v>
      </c>
    </row>
    <row r="73" spans="2:82" ht="13.5" customHeight="1" x14ac:dyDescent="0.45">
      <c r="B73" s="118" t="s">
        <v>232</v>
      </c>
      <c r="C73" s="120" t="s">
        <v>295</v>
      </c>
      <c r="D73" s="57" t="s">
        <v>172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0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0</v>
      </c>
      <c r="AL73" s="125">
        <v>0</v>
      </c>
      <c r="AM73" s="125">
        <v>0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0</v>
      </c>
      <c r="AT73" s="125">
        <v>0</v>
      </c>
      <c r="AU73" s="125">
        <v>0</v>
      </c>
      <c r="AV73" s="125">
        <v>0</v>
      </c>
      <c r="AW73" s="125">
        <v>0</v>
      </c>
      <c r="AX73" s="125">
        <v>0</v>
      </c>
      <c r="AY73" s="125">
        <v>0</v>
      </c>
      <c r="AZ73" s="125">
        <v>0</v>
      </c>
      <c r="BA73" s="125">
        <v>0</v>
      </c>
      <c r="BB73" s="125">
        <v>0</v>
      </c>
      <c r="BC73" s="125">
        <v>0</v>
      </c>
      <c r="BD73" s="125">
        <v>0</v>
      </c>
      <c r="BE73" s="125">
        <v>0</v>
      </c>
      <c r="BF73" s="125">
        <v>0</v>
      </c>
      <c r="BG73" s="125">
        <v>0</v>
      </c>
      <c r="BH73" s="125">
        <v>0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0</v>
      </c>
      <c r="BO73" s="125">
        <v>0</v>
      </c>
      <c r="BP73" s="125">
        <v>0</v>
      </c>
      <c r="BQ73" s="125">
        <v>0</v>
      </c>
      <c r="BR73" s="125">
        <v>0</v>
      </c>
      <c r="BS73" s="125">
        <v>0</v>
      </c>
      <c r="BT73" s="239">
        <v>0</v>
      </c>
      <c r="BU73" s="140">
        <v>0</v>
      </c>
      <c r="BV73" s="125">
        <v>0</v>
      </c>
      <c r="BW73" s="126">
        <v>0</v>
      </c>
      <c r="BX73" s="239">
        <v>0</v>
      </c>
      <c r="BY73" s="140">
        <v>0</v>
      </c>
      <c r="BZ73" s="140">
        <v>0</v>
      </c>
      <c r="CA73" s="125">
        <v>0</v>
      </c>
      <c r="CB73" s="126">
        <v>0</v>
      </c>
      <c r="CC73" s="239">
        <v>0</v>
      </c>
      <c r="CD73" s="239">
        <v>0</v>
      </c>
    </row>
    <row r="74" spans="2:82" ht="13.5" customHeight="1" x14ac:dyDescent="0.45">
      <c r="B74" s="118" t="s">
        <v>233</v>
      </c>
      <c r="C74" s="120" t="s">
        <v>296</v>
      </c>
      <c r="D74" s="110" t="s">
        <v>173</v>
      </c>
      <c r="E74" s="125">
        <v>0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0</v>
      </c>
      <c r="M74" s="125">
        <v>0</v>
      </c>
      <c r="N74" s="125">
        <v>0</v>
      </c>
      <c r="O74" s="125">
        <v>0</v>
      </c>
      <c r="P74" s="125">
        <v>0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0</v>
      </c>
      <c r="AD74" s="125">
        <v>0</v>
      </c>
      <c r="AE74" s="125">
        <v>0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0</v>
      </c>
      <c r="AL74" s="125">
        <v>0</v>
      </c>
      <c r="AM74" s="125">
        <v>0</v>
      </c>
      <c r="AN74" s="125">
        <v>0</v>
      </c>
      <c r="AO74" s="125">
        <v>0</v>
      </c>
      <c r="AP74" s="125">
        <v>0</v>
      </c>
      <c r="AQ74" s="125">
        <v>0</v>
      </c>
      <c r="AR74" s="125">
        <v>0</v>
      </c>
      <c r="AS74" s="125">
        <v>0</v>
      </c>
      <c r="AT74" s="125">
        <v>0</v>
      </c>
      <c r="AU74" s="125">
        <v>0</v>
      </c>
      <c r="AV74" s="125">
        <v>0</v>
      </c>
      <c r="AW74" s="125">
        <v>0</v>
      </c>
      <c r="AX74" s="125">
        <v>0</v>
      </c>
      <c r="AY74" s="125">
        <v>0</v>
      </c>
      <c r="AZ74" s="125">
        <v>0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0</v>
      </c>
      <c r="BG74" s="125">
        <v>0</v>
      </c>
      <c r="BH74" s="125">
        <v>0</v>
      </c>
      <c r="BI74" s="125">
        <v>0</v>
      </c>
      <c r="BJ74" s="125">
        <v>0</v>
      </c>
      <c r="BK74" s="125">
        <v>0</v>
      </c>
      <c r="BL74" s="125">
        <v>0</v>
      </c>
      <c r="BM74" s="125">
        <v>0</v>
      </c>
      <c r="BN74" s="125">
        <v>0</v>
      </c>
      <c r="BO74" s="125">
        <v>0</v>
      </c>
      <c r="BP74" s="125">
        <v>0</v>
      </c>
      <c r="BQ74" s="125">
        <v>0</v>
      </c>
      <c r="BR74" s="125">
        <v>0</v>
      </c>
      <c r="BS74" s="125">
        <v>0</v>
      </c>
      <c r="BT74" s="239">
        <v>0</v>
      </c>
      <c r="BU74" s="140">
        <v>0</v>
      </c>
      <c r="BV74" s="125">
        <v>0</v>
      </c>
      <c r="BW74" s="126">
        <v>0</v>
      </c>
      <c r="BX74" s="239">
        <v>0</v>
      </c>
      <c r="BY74" s="140">
        <v>0</v>
      </c>
      <c r="BZ74" s="140">
        <v>0</v>
      </c>
      <c r="CA74" s="125">
        <v>0</v>
      </c>
      <c r="CB74" s="126">
        <v>0</v>
      </c>
      <c r="CC74" s="239">
        <v>0</v>
      </c>
      <c r="CD74" s="239">
        <v>0</v>
      </c>
    </row>
    <row r="75" spans="2:82" ht="13.5" customHeight="1" x14ac:dyDescent="0.45">
      <c r="B75" s="121" t="s">
        <v>234</v>
      </c>
      <c r="C75" s="122" t="s">
        <v>297</v>
      </c>
      <c r="D75" s="115" t="s">
        <v>174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25">
        <v>0</v>
      </c>
      <c r="BQ75" s="125">
        <v>0</v>
      </c>
      <c r="BR75" s="125">
        <v>0</v>
      </c>
      <c r="BS75" s="125">
        <v>0</v>
      </c>
      <c r="BT75" s="250">
        <v>0</v>
      </c>
      <c r="BU75" s="140">
        <v>0</v>
      </c>
      <c r="BV75" s="125">
        <v>0</v>
      </c>
      <c r="BW75" s="126">
        <v>0</v>
      </c>
      <c r="BX75" s="250">
        <v>0</v>
      </c>
      <c r="BY75" s="140">
        <v>0</v>
      </c>
      <c r="BZ75" s="140">
        <v>0</v>
      </c>
      <c r="CA75" s="125">
        <v>0</v>
      </c>
      <c r="CB75" s="126">
        <v>0</v>
      </c>
      <c r="CC75" s="250">
        <v>0</v>
      </c>
      <c r="CD75" s="250">
        <v>0</v>
      </c>
    </row>
    <row r="76" spans="2:82" x14ac:dyDescent="0.45">
      <c r="B76" s="290">
        <v>68</v>
      </c>
      <c r="C76" s="291"/>
      <c r="D76" s="291" t="s">
        <v>23</v>
      </c>
      <c r="E76" s="246">
        <v>1.1597123261708475E-10</v>
      </c>
      <c r="F76" s="246">
        <v>1.2505552149377763E-11</v>
      </c>
      <c r="G76" s="246">
        <v>8.6686213762732223E-12</v>
      </c>
      <c r="H76" s="246">
        <v>0</v>
      </c>
      <c r="I76" s="246">
        <v>-1.8189894035458565E-12</v>
      </c>
      <c r="J76" s="246">
        <v>1.361399881716352E-11</v>
      </c>
      <c r="K76" s="246">
        <v>-3.979039320256561E-13</v>
      </c>
      <c r="L76" s="246">
        <v>-9.4057206467823562E-11</v>
      </c>
      <c r="M76" s="246">
        <v>2.0975221559638157E-11</v>
      </c>
      <c r="N76" s="246">
        <v>-2.9842794901924208E-12</v>
      </c>
      <c r="O76" s="246">
        <v>2.0154128366201007E-11</v>
      </c>
      <c r="P76" s="246">
        <v>-2.1223911517154193E-11</v>
      </c>
      <c r="Q76" s="246">
        <v>8.0957462955666415E-13</v>
      </c>
      <c r="R76" s="246">
        <v>3.637978807091713E-12</v>
      </c>
      <c r="S76" s="246">
        <v>2.8421709430404007E-13</v>
      </c>
      <c r="T76" s="246">
        <v>-8.8675733422860503E-12</v>
      </c>
      <c r="U76" s="246">
        <v>-4.092282068768327E-13</v>
      </c>
      <c r="V76" s="246">
        <v>-1.3812950783176348E-11</v>
      </c>
      <c r="W76" s="246">
        <v>-5.0448534238967113E-13</v>
      </c>
      <c r="X76" s="246">
        <v>7.156053527523909E-12</v>
      </c>
      <c r="Y76" s="246">
        <v>0</v>
      </c>
      <c r="Z76" s="246">
        <v>2.9103830456733704E-11</v>
      </c>
      <c r="AA76" s="246">
        <v>2.0786092953199026E-11</v>
      </c>
      <c r="AB76" s="246">
        <v>7.6373803115092898E-14</v>
      </c>
      <c r="AC76" s="246">
        <v>-3.8563319204598656E-12</v>
      </c>
      <c r="AD76" s="246">
        <v>0</v>
      </c>
      <c r="AE76" s="246">
        <v>4.5474735088646412E-13</v>
      </c>
      <c r="AF76" s="246">
        <v>-1.8189894035458565E-12</v>
      </c>
      <c r="AG76" s="246">
        <v>-2.1827872842550278E-11</v>
      </c>
      <c r="AH76" s="246">
        <v>2.1898927116126288E-11</v>
      </c>
      <c r="AI76" s="246">
        <v>-7.2759576141834259E-12</v>
      </c>
      <c r="AJ76" s="246">
        <v>0</v>
      </c>
      <c r="AK76" s="246">
        <v>-4.4479975258582272E-12</v>
      </c>
      <c r="AL76" s="246">
        <v>-2.8421709430404007E-14</v>
      </c>
      <c r="AM76" s="246">
        <v>3.8971847970969975E-10</v>
      </c>
      <c r="AN76" s="246">
        <v>-7.1622707764618099E-12</v>
      </c>
      <c r="AO76" s="246">
        <v>1.9326762412674725E-12</v>
      </c>
      <c r="AP76" s="246">
        <v>-1.0345502232667059E-11</v>
      </c>
      <c r="AQ76" s="246">
        <v>2.3515633884585441E-10</v>
      </c>
      <c r="AR76" s="246">
        <v>7.2120087679650169E-13</v>
      </c>
      <c r="AS76" s="246">
        <v>-5.1709747594941291E-12</v>
      </c>
      <c r="AT76" s="246">
        <v>-1.9042545318370685E-12</v>
      </c>
      <c r="AU76" s="246">
        <v>-2.5579538487363607E-13</v>
      </c>
      <c r="AV76" s="246">
        <v>-3.1391778065881226E-11</v>
      </c>
      <c r="AW76" s="246">
        <v>1.7045920230884803E-10</v>
      </c>
      <c r="AX76" s="246">
        <v>4.1655567883935873E-13</v>
      </c>
      <c r="AY76" s="246">
        <v>-1.6964207816272392E-12</v>
      </c>
      <c r="AZ76" s="246">
        <v>2.1067592115286971E-12</v>
      </c>
      <c r="BA76" s="246">
        <v>4.5474735088646412E-12</v>
      </c>
      <c r="BB76" s="246">
        <v>3.2187585929932538E-12</v>
      </c>
      <c r="BC76" s="246">
        <v>1.1652900866465643E-12</v>
      </c>
      <c r="BD76" s="246">
        <v>-1.2256862191861728E-13</v>
      </c>
      <c r="BE76" s="246">
        <v>-5.7553961596568115E-13</v>
      </c>
      <c r="BF76" s="246">
        <v>2.9274360713316128E-12</v>
      </c>
      <c r="BG76" s="246">
        <v>1.1652900866465643E-12</v>
      </c>
      <c r="BH76" s="246">
        <v>1.3429257705865894E-12</v>
      </c>
      <c r="BI76" s="246">
        <v>6.0254023992456496E-12</v>
      </c>
      <c r="BJ76" s="246">
        <v>2.2737367544323206E-12</v>
      </c>
      <c r="BK76" s="246">
        <v>-2.4556356947869062E-11</v>
      </c>
      <c r="BL76" s="246">
        <v>8.4297013813738886E-12</v>
      </c>
      <c r="BM76" s="246">
        <v>-2.2737367544323206E-12</v>
      </c>
      <c r="BN76" s="246">
        <v>2.9558577807620168E-12</v>
      </c>
      <c r="BO76" s="246">
        <v>2.5579538487363607E-13</v>
      </c>
      <c r="BP76" s="246">
        <v>-3.765876499528531E-13</v>
      </c>
      <c r="BQ76" s="246">
        <v>2.8421709430404007E-13</v>
      </c>
      <c r="BR76" s="246">
        <v>2.7284841053187847E-12</v>
      </c>
      <c r="BS76" s="246">
        <v>0</v>
      </c>
      <c r="BT76" s="241">
        <v>2.635715645737946E-9</v>
      </c>
      <c r="BU76" s="246">
        <v>1.7971615307033062E-9</v>
      </c>
      <c r="BV76" s="246">
        <v>0</v>
      </c>
      <c r="BW76" s="246">
        <v>-1.4210854715202004E-14</v>
      </c>
      <c r="BX76" s="241">
        <v>1.7971615307033062E-9</v>
      </c>
      <c r="BY76" s="246">
        <v>5.8207660913467407E-11</v>
      </c>
      <c r="BZ76" s="246">
        <v>0</v>
      </c>
      <c r="CA76" s="246">
        <v>1.4551915228366852E-11</v>
      </c>
      <c r="CB76" s="246">
        <v>-9.7831609480181214E-10</v>
      </c>
      <c r="CC76" s="241">
        <v>-1.8590071704238653E-9</v>
      </c>
      <c r="CD76" s="241">
        <v>5.4315023589879274E-9</v>
      </c>
    </row>
    <row r="77" spans="2:82" x14ac:dyDescent="0.45">
      <c r="BX77" s="18"/>
      <c r="BY77" s="18"/>
      <c r="BZ77" s="18"/>
      <c r="CA77" s="18"/>
      <c r="CB77" s="18"/>
      <c r="CC77" s="18"/>
      <c r="CD77" s="18"/>
    </row>
  </sheetData>
  <mergeCells count="8">
    <mergeCell ref="A1:A3"/>
    <mergeCell ref="CD5:CD7"/>
    <mergeCell ref="CC6:CC7"/>
    <mergeCell ref="BX6:BX7"/>
    <mergeCell ref="E5:BS5"/>
    <mergeCell ref="BU5:CC5"/>
    <mergeCell ref="BT5:BT7"/>
    <mergeCell ref="C3:F3"/>
  </mergeCells>
  <hyperlinks>
    <hyperlink ref="A1:A3" location="MENU!A1" display="MENU" xr:uid="{00000000-0004-0000-0300-000000000000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76"/>
  <sheetViews>
    <sheetView workbookViewId="0">
      <pane xSplit="4" ySplit="8" topLeftCell="E1048562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A77" sqref="A77:XFD1048576"/>
    </sheetView>
  </sheetViews>
  <sheetFormatPr defaultColWidth="9.1328125" defaultRowHeight="14.25" x14ac:dyDescent="0.45"/>
  <cols>
    <col min="1" max="1" width="4.33203125" style="9" customWidth="1"/>
    <col min="2" max="2" width="6.53125" style="9" customWidth="1"/>
    <col min="3" max="3" width="9.796875" style="9" customWidth="1"/>
    <col min="4" max="4" width="37.6640625" style="9" customWidth="1"/>
    <col min="5" max="68" width="9.1328125" style="9" customWidth="1"/>
    <col min="69" max="69" width="10.46484375" style="9" customWidth="1"/>
    <col min="70" max="71" width="9.1328125" style="9" customWidth="1"/>
    <col min="72" max="72" width="10.46484375" style="9" customWidth="1"/>
    <col min="73" max="73" width="12.46484375" style="9" customWidth="1"/>
    <col min="74" max="74" width="12.53125" style="9" customWidth="1"/>
    <col min="75" max="76" width="11.1328125" style="9" customWidth="1"/>
    <col min="77" max="78" width="9.6640625" style="9" customWidth="1"/>
    <col min="79" max="79" width="8.33203125" style="9" customWidth="1"/>
    <col min="80" max="80" width="9" style="9" customWidth="1"/>
    <col min="81" max="81" width="9.86328125" style="9" customWidth="1"/>
    <col min="82" max="82" width="10" style="9" customWidth="1"/>
    <col min="83" max="16384" width="9.1328125" style="9"/>
  </cols>
  <sheetData>
    <row r="1" spans="1:82" ht="15" customHeight="1" x14ac:dyDescent="0.45">
      <c r="A1" s="466" t="s">
        <v>91</v>
      </c>
    </row>
    <row r="2" spans="1:82" ht="12.75" customHeight="1" x14ac:dyDescent="0.45">
      <c r="A2" s="467"/>
    </row>
    <row r="3" spans="1:82" ht="17.25" x14ac:dyDescent="0.45">
      <c r="A3" s="468"/>
      <c r="C3" s="504" t="s">
        <v>356</v>
      </c>
      <c r="D3" s="503"/>
      <c r="E3" s="503"/>
      <c r="F3" s="503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2" ht="17.649999999999999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2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343</v>
      </c>
    </row>
    <row r="6" spans="1:82" ht="63.75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97"/>
      <c r="BU6" s="123" t="s">
        <v>31</v>
      </c>
      <c r="BV6" s="12" t="s">
        <v>32</v>
      </c>
      <c r="BW6" s="12" t="s">
        <v>33</v>
      </c>
      <c r="BX6" s="479" t="s">
        <v>34</v>
      </c>
      <c r="BY6" s="12" t="s">
        <v>35</v>
      </c>
      <c r="BZ6" s="210" t="s">
        <v>341</v>
      </c>
      <c r="CA6" s="12" t="s">
        <v>36</v>
      </c>
      <c r="CB6" s="13" t="s">
        <v>37</v>
      </c>
      <c r="CC6" s="493" t="s">
        <v>317</v>
      </c>
      <c r="CD6" s="490"/>
    </row>
    <row r="7" spans="1:82" x14ac:dyDescent="0.4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98"/>
      <c r="BU7" s="124" t="s">
        <v>38</v>
      </c>
      <c r="BV7" s="38" t="s">
        <v>39</v>
      </c>
      <c r="BW7" s="38" t="s">
        <v>40</v>
      </c>
      <c r="BX7" s="492"/>
      <c r="BY7" s="10" t="s">
        <v>41</v>
      </c>
      <c r="BZ7" s="211" t="s">
        <v>342</v>
      </c>
      <c r="CA7" s="13" t="s">
        <v>42</v>
      </c>
      <c r="CB7" s="13" t="s">
        <v>43</v>
      </c>
      <c r="CC7" s="494"/>
      <c r="CD7" s="491"/>
    </row>
    <row r="8" spans="1:82" x14ac:dyDescent="0.45"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15">
        <v>68</v>
      </c>
      <c r="BU8" s="39">
        <v>69</v>
      </c>
      <c r="BV8" s="39">
        <v>70</v>
      </c>
      <c r="BW8" s="39">
        <v>71</v>
      </c>
      <c r="BX8" s="215">
        <v>72</v>
      </c>
      <c r="BY8" s="39">
        <v>73</v>
      </c>
      <c r="BZ8" s="39">
        <v>74</v>
      </c>
      <c r="CA8" s="39">
        <v>75</v>
      </c>
      <c r="CB8" s="39">
        <v>76</v>
      </c>
      <c r="CC8" s="215">
        <v>77</v>
      </c>
      <c r="CD8" s="215">
        <v>78</v>
      </c>
    </row>
    <row r="9" spans="1:82" ht="13.5" customHeight="1" x14ac:dyDescent="0.45">
      <c r="B9" s="116" t="s">
        <v>13</v>
      </c>
      <c r="C9" s="117" t="s">
        <v>175</v>
      </c>
      <c r="D9" s="75" t="s">
        <v>100</v>
      </c>
      <c r="E9" s="137">
        <v>32893.8753811555</v>
      </c>
      <c r="F9" s="137">
        <v>2.8414054428625359</v>
      </c>
      <c r="G9" s="137">
        <v>0.33025260318561972</v>
      </c>
      <c r="H9" s="137">
        <v>1.8636482030598384E-2</v>
      </c>
      <c r="I9" s="137">
        <v>0</v>
      </c>
      <c r="J9" s="137">
        <v>9.334417962954122</v>
      </c>
      <c r="K9" s="137">
        <v>1.7353886556306639</v>
      </c>
      <c r="L9" s="137">
        <v>89087.164206495872</v>
      </c>
      <c r="M9" s="137">
        <v>8597.3064464333038</v>
      </c>
      <c r="N9" s="137">
        <v>2357.2617639920704</v>
      </c>
      <c r="O9" s="137">
        <v>6075.0414138380829</v>
      </c>
      <c r="P9" s="137">
        <v>1156.6613514802934</v>
      </c>
      <c r="Q9" s="137">
        <v>1238.0994229424275</v>
      </c>
      <c r="R9" s="137">
        <v>0</v>
      </c>
      <c r="S9" s="137">
        <v>14.607636662178679</v>
      </c>
      <c r="T9" s="137">
        <v>14.63846756573775</v>
      </c>
      <c r="U9" s="137">
        <v>0</v>
      </c>
      <c r="V9" s="137">
        <v>2265.3763217160713</v>
      </c>
      <c r="W9" s="137">
        <v>13.498227274873191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134.67037322551462</v>
      </c>
      <c r="AI9" s="137">
        <v>0</v>
      </c>
      <c r="AJ9" s="137">
        <v>0</v>
      </c>
      <c r="AK9" s="137">
        <v>0</v>
      </c>
      <c r="AL9" s="137">
        <v>0</v>
      </c>
      <c r="AM9" s="137">
        <v>0.36010551016985992</v>
      </c>
      <c r="AN9" s="137">
        <v>4.2511554913007874</v>
      </c>
      <c r="AO9" s="137">
        <v>11.089853812671118</v>
      </c>
      <c r="AP9" s="137">
        <v>18.26494583838031</v>
      </c>
      <c r="AQ9" s="137">
        <v>8.6582788401193849</v>
      </c>
      <c r="AR9" s="137">
        <v>0</v>
      </c>
      <c r="AS9" s="137">
        <v>0</v>
      </c>
      <c r="AT9" s="137">
        <v>0</v>
      </c>
      <c r="AU9" s="137">
        <v>0</v>
      </c>
      <c r="AV9" s="137">
        <v>7557.1716987152449</v>
      </c>
      <c r="AW9" s="137">
        <v>13713.758274134079</v>
      </c>
      <c r="AX9" s="137">
        <v>0</v>
      </c>
      <c r="AY9" s="137">
        <v>0</v>
      </c>
      <c r="AZ9" s="137">
        <v>0</v>
      </c>
      <c r="BA9" s="137">
        <v>4.4630635348723215</v>
      </c>
      <c r="BB9" s="137">
        <v>0</v>
      </c>
      <c r="BC9" s="137">
        <v>2.2983731014010758</v>
      </c>
      <c r="BD9" s="137">
        <v>0.12705458929048974</v>
      </c>
      <c r="BE9" s="137">
        <v>0</v>
      </c>
      <c r="BF9" s="137">
        <v>108.21240279774548</v>
      </c>
      <c r="BG9" s="137">
        <v>1.8910785981273182</v>
      </c>
      <c r="BH9" s="137">
        <v>0.74219358000091229</v>
      </c>
      <c r="BI9" s="137">
        <v>1.2470663949223746</v>
      </c>
      <c r="BJ9" s="137">
        <v>7.4718733375898632</v>
      </c>
      <c r="BK9" s="137">
        <v>13.570566423581528</v>
      </c>
      <c r="BL9" s="137">
        <v>9.3881636290979511</v>
      </c>
      <c r="BM9" s="137">
        <v>1.2658966588682008</v>
      </c>
      <c r="BN9" s="137">
        <v>0</v>
      </c>
      <c r="BO9" s="137">
        <v>0</v>
      </c>
      <c r="BP9" s="137">
        <v>0</v>
      </c>
      <c r="BQ9" s="137">
        <v>0</v>
      </c>
      <c r="BR9" s="137">
        <v>1996.0962632724099</v>
      </c>
      <c r="BS9" s="137">
        <v>0</v>
      </c>
      <c r="BT9" s="238">
        <v>167322.78942218845</v>
      </c>
      <c r="BU9" s="137">
        <v>434581.55976755254</v>
      </c>
      <c r="BV9" s="137">
        <v>0</v>
      </c>
      <c r="BW9" s="137">
        <v>0</v>
      </c>
      <c r="BX9" s="238">
        <v>434581.55976755254</v>
      </c>
      <c r="BY9" s="137">
        <v>10056.870525941369</v>
      </c>
      <c r="BZ9" s="137">
        <v>0</v>
      </c>
      <c r="CA9" s="137">
        <v>1152.0187806251402</v>
      </c>
      <c r="CB9" s="137">
        <v>38314.785255758194</v>
      </c>
      <c r="CC9" s="238">
        <v>484105.23432987713</v>
      </c>
      <c r="CD9" s="238">
        <v>651428.02375206561</v>
      </c>
    </row>
    <row r="10" spans="1:82" ht="13.5" customHeight="1" x14ac:dyDescent="0.45">
      <c r="B10" s="118" t="s">
        <v>14</v>
      </c>
      <c r="C10" s="119" t="s">
        <v>176</v>
      </c>
      <c r="D10" s="76" t="s">
        <v>102</v>
      </c>
      <c r="E10" s="125">
        <v>525.07604681429734</v>
      </c>
      <c r="F10" s="125">
        <v>2497.911645566277</v>
      </c>
      <c r="G10" s="125">
        <v>783.7301167225213</v>
      </c>
      <c r="H10" s="125">
        <v>50.065227665672261</v>
      </c>
      <c r="I10" s="125">
        <v>24.354480158116871</v>
      </c>
      <c r="J10" s="125">
        <v>1448.5645890985957</v>
      </c>
      <c r="K10" s="125">
        <v>456.2459326140534</v>
      </c>
      <c r="L10" s="125">
        <v>845.59757778963126</v>
      </c>
      <c r="M10" s="125">
        <v>36.837081886697803</v>
      </c>
      <c r="N10" s="125">
        <v>6.3535330457100949</v>
      </c>
      <c r="O10" s="125">
        <v>0.22446780024088631</v>
      </c>
      <c r="P10" s="125">
        <v>12.096617642073815</v>
      </c>
      <c r="Q10" s="125">
        <v>1.1546757942579873</v>
      </c>
      <c r="R10" s="125">
        <v>1342.3935355647013</v>
      </c>
      <c r="S10" s="125">
        <v>76.922068930592118</v>
      </c>
      <c r="T10" s="125">
        <v>0.30482853947987004</v>
      </c>
      <c r="U10" s="125">
        <v>0</v>
      </c>
      <c r="V10" s="125">
        <v>87.18891388430842</v>
      </c>
      <c r="W10" s="125">
        <v>0</v>
      </c>
      <c r="X10" s="125">
        <v>31.412123914753039</v>
      </c>
      <c r="Y10" s="125">
        <v>9.2321112209837908E-2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0</v>
      </c>
      <c r="AF10" s="125">
        <v>0</v>
      </c>
      <c r="AG10" s="125">
        <v>1564.4537891520624</v>
      </c>
      <c r="AH10" s="125">
        <v>0.13013589542230647</v>
      </c>
      <c r="AI10" s="125">
        <v>6.5565145237605246E-2</v>
      </c>
      <c r="AJ10" s="125">
        <v>0</v>
      </c>
      <c r="AK10" s="125">
        <v>0</v>
      </c>
      <c r="AL10" s="125">
        <v>0</v>
      </c>
      <c r="AM10" s="125">
        <v>19766.894036939644</v>
      </c>
      <c r="AN10" s="125">
        <v>34.749653259841494</v>
      </c>
      <c r="AO10" s="125">
        <v>47.942909532773164</v>
      </c>
      <c r="AP10" s="125">
        <v>78.956677839349922</v>
      </c>
      <c r="AQ10" s="125">
        <v>0</v>
      </c>
      <c r="AR10" s="125">
        <v>0</v>
      </c>
      <c r="AS10" s="125">
        <v>0</v>
      </c>
      <c r="AT10" s="125">
        <v>0</v>
      </c>
      <c r="AU10" s="125">
        <v>7.0000560869807362</v>
      </c>
      <c r="AV10" s="125">
        <v>2384.3622757938369</v>
      </c>
      <c r="AW10" s="125">
        <v>8246.5832427018686</v>
      </c>
      <c r="AX10" s="125">
        <v>0</v>
      </c>
      <c r="AY10" s="125">
        <v>0</v>
      </c>
      <c r="AZ10" s="125">
        <v>0</v>
      </c>
      <c r="BA10" s="125">
        <v>0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0</v>
      </c>
      <c r="BI10" s="125">
        <v>0</v>
      </c>
      <c r="BJ10" s="125">
        <v>433.21423075397382</v>
      </c>
      <c r="BK10" s="125">
        <v>167.14371842882269</v>
      </c>
      <c r="BL10" s="125">
        <v>494.81899360384182</v>
      </c>
      <c r="BM10" s="125">
        <v>230.83767525917196</v>
      </c>
      <c r="BN10" s="125">
        <v>15.683601255956896</v>
      </c>
      <c r="BO10" s="125">
        <v>13.558100806676006</v>
      </c>
      <c r="BP10" s="125">
        <v>9.8429226231289153</v>
      </c>
      <c r="BQ10" s="125">
        <v>0</v>
      </c>
      <c r="BR10" s="125">
        <v>10.245273846489452</v>
      </c>
      <c r="BS10" s="125">
        <v>0</v>
      </c>
      <c r="BT10" s="242">
        <v>41733.008643469271</v>
      </c>
      <c r="BU10" s="125">
        <v>62047.655487179793</v>
      </c>
      <c r="BV10" s="125">
        <v>0</v>
      </c>
      <c r="BW10" s="125">
        <v>0</v>
      </c>
      <c r="BX10" s="242">
        <v>62047.655487179793</v>
      </c>
      <c r="BY10" s="125">
        <v>0</v>
      </c>
      <c r="BZ10" s="125">
        <v>0</v>
      </c>
      <c r="CA10" s="125">
        <v>0</v>
      </c>
      <c r="CB10" s="125">
        <v>248.87038378353148</v>
      </c>
      <c r="CC10" s="239">
        <v>62296.525870963334</v>
      </c>
      <c r="CD10" s="239">
        <v>104029.5345144326</v>
      </c>
    </row>
    <row r="11" spans="1:82" ht="13.5" customHeight="1" x14ac:dyDescent="0.45">
      <c r="B11" s="118" t="s">
        <v>15</v>
      </c>
      <c r="C11" s="119" t="s">
        <v>177</v>
      </c>
      <c r="D11" s="76" t="s">
        <v>238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5449.4993700845798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  <c r="AC11" s="125">
        <v>0</v>
      </c>
      <c r="AD11" s="125">
        <v>0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  <c r="AL11" s="125">
        <v>0</v>
      </c>
      <c r="AM11" s="125">
        <v>0</v>
      </c>
      <c r="AN11" s="125">
        <v>0</v>
      </c>
      <c r="AO11" s="125">
        <v>0</v>
      </c>
      <c r="AP11" s="125">
        <v>0</v>
      </c>
      <c r="AQ11" s="125">
        <v>0</v>
      </c>
      <c r="AR11" s="125">
        <v>0</v>
      </c>
      <c r="AS11" s="125">
        <v>0</v>
      </c>
      <c r="AT11" s="125">
        <v>0</v>
      </c>
      <c r="AU11" s="125">
        <v>0</v>
      </c>
      <c r="AV11" s="125">
        <v>1637.1833001538932</v>
      </c>
      <c r="AW11" s="125">
        <v>1533.4119061299662</v>
      </c>
      <c r="AX11" s="125">
        <v>0</v>
      </c>
      <c r="AY11" s="125">
        <v>0</v>
      </c>
      <c r="AZ11" s="125">
        <v>0</v>
      </c>
      <c r="BA11" s="125">
        <v>0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0</v>
      </c>
      <c r="BH11" s="125">
        <v>0</v>
      </c>
      <c r="BI11" s="125">
        <v>0</v>
      </c>
      <c r="BJ11" s="125">
        <v>0</v>
      </c>
      <c r="BK11" s="125">
        <v>0</v>
      </c>
      <c r="BL11" s="125">
        <v>0</v>
      </c>
      <c r="BM11" s="125">
        <v>0</v>
      </c>
      <c r="BN11" s="125">
        <v>0</v>
      </c>
      <c r="BO11" s="125">
        <v>0</v>
      </c>
      <c r="BP11" s="125">
        <v>0</v>
      </c>
      <c r="BQ11" s="125">
        <v>0</v>
      </c>
      <c r="BR11" s="125">
        <v>0</v>
      </c>
      <c r="BS11" s="125">
        <v>0</v>
      </c>
      <c r="BT11" s="242">
        <v>8620.0945763684394</v>
      </c>
      <c r="BU11" s="125">
        <v>53595.246169163678</v>
      </c>
      <c r="BV11" s="125">
        <v>0</v>
      </c>
      <c r="BW11" s="125">
        <v>0</v>
      </c>
      <c r="BX11" s="242">
        <v>53595.246169163678</v>
      </c>
      <c r="BY11" s="125">
        <v>0</v>
      </c>
      <c r="BZ11" s="125">
        <v>0</v>
      </c>
      <c r="CA11" s="125">
        <v>0</v>
      </c>
      <c r="CB11" s="125">
        <v>98.102697687882824</v>
      </c>
      <c r="CC11" s="239">
        <v>53693.348866851564</v>
      </c>
      <c r="CD11" s="239">
        <v>62313.443443220007</v>
      </c>
    </row>
    <row r="12" spans="1:82" ht="13.5" customHeight="1" x14ac:dyDescent="0.45">
      <c r="B12" s="118" t="s">
        <v>16</v>
      </c>
      <c r="C12" s="120" t="s">
        <v>178</v>
      </c>
      <c r="D12" s="76" t="s">
        <v>239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8.9490612652027238E-3</v>
      </c>
      <c r="M12" s="125">
        <v>8.6178527470542731E-3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3314.5782999242892</v>
      </c>
      <c r="Z12" s="125">
        <v>175.3167100345772</v>
      </c>
      <c r="AA12" s="125">
        <v>7.4827035900699887E-7</v>
      </c>
      <c r="AB12" s="125">
        <v>0</v>
      </c>
      <c r="AC12" s="125">
        <v>8.2459898145415943E-4</v>
      </c>
      <c r="AD12" s="125">
        <v>0.63539858594955068</v>
      </c>
      <c r="AE12" s="125">
        <v>0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0</v>
      </c>
      <c r="AL12" s="125">
        <v>0</v>
      </c>
      <c r="AM12" s="125">
        <v>0</v>
      </c>
      <c r="AN12" s="125">
        <v>0</v>
      </c>
      <c r="AO12" s="125">
        <v>0</v>
      </c>
      <c r="AP12" s="125">
        <v>0</v>
      </c>
      <c r="AQ12" s="125">
        <v>4.6151494672803191</v>
      </c>
      <c r="AR12" s="125">
        <v>0</v>
      </c>
      <c r="AS12" s="125">
        <v>0</v>
      </c>
      <c r="AT12" s="125">
        <v>0</v>
      </c>
      <c r="AU12" s="125">
        <v>0</v>
      </c>
      <c r="AV12" s="125">
        <v>2.1844888775185258</v>
      </c>
      <c r="AW12" s="125">
        <v>0</v>
      </c>
      <c r="AX12" s="125">
        <v>0</v>
      </c>
      <c r="AY12" s="125">
        <v>0</v>
      </c>
      <c r="AZ12" s="125">
        <v>0</v>
      </c>
      <c r="BA12" s="125">
        <v>0</v>
      </c>
      <c r="BB12" s="125">
        <v>0</v>
      </c>
      <c r="BC12" s="125">
        <v>0</v>
      </c>
      <c r="BD12" s="125">
        <v>0</v>
      </c>
      <c r="BE12" s="125">
        <v>0</v>
      </c>
      <c r="BF12" s="125">
        <v>0</v>
      </c>
      <c r="BG12" s="125">
        <v>0</v>
      </c>
      <c r="BH12" s="125">
        <v>0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0</v>
      </c>
      <c r="BO12" s="125">
        <v>0</v>
      </c>
      <c r="BP12" s="125">
        <v>0</v>
      </c>
      <c r="BQ12" s="125">
        <v>0</v>
      </c>
      <c r="BR12" s="125">
        <v>0</v>
      </c>
      <c r="BS12" s="125">
        <v>0</v>
      </c>
      <c r="BT12" s="242">
        <v>3497.3484391508791</v>
      </c>
      <c r="BU12" s="125">
        <v>12.167581206285833</v>
      </c>
      <c r="BV12" s="125">
        <v>0</v>
      </c>
      <c r="BW12" s="125">
        <v>0</v>
      </c>
      <c r="BX12" s="242">
        <v>12.167581206285833</v>
      </c>
      <c r="BY12" s="125">
        <v>0</v>
      </c>
      <c r="BZ12" s="125">
        <v>0</v>
      </c>
      <c r="CA12" s="125">
        <v>234.52641749232296</v>
      </c>
      <c r="CB12" s="125">
        <v>328.63650354996963</v>
      </c>
      <c r="CC12" s="239">
        <v>575.33050224857845</v>
      </c>
      <c r="CD12" s="239">
        <v>4072.6789413994575</v>
      </c>
    </row>
    <row r="13" spans="1:82" ht="13.5" customHeight="1" x14ac:dyDescent="0.45">
      <c r="B13" s="118" t="s">
        <v>17</v>
      </c>
      <c r="C13" s="120" t="s">
        <v>179</v>
      </c>
      <c r="D13" s="76" t="s">
        <v>240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1451.5437801982223</v>
      </c>
      <c r="V13" s="125">
        <v>0</v>
      </c>
      <c r="W13" s="125">
        <v>0</v>
      </c>
      <c r="X13" s="125">
        <v>0</v>
      </c>
      <c r="Y13" s="125">
        <v>735.55537559932156</v>
      </c>
      <c r="Z13" s="125">
        <v>0</v>
      </c>
      <c r="AA13" s="125">
        <v>0</v>
      </c>
      <c r="AB13" s="125">
        <v>0</v>
      </c>
      <c r="AC13" s="125">
        <v>0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6309.8380740695939</v>
      </c>
      <c r="AK13" s="125">
        <v>0</v>
      </c>
      <c r="AL13" s="125">
        <v>0</v>
      </c>
      <c r="AM13" s="125">
        <v>0</v>
      </c>
      <c r="AN13" s="125">
        <v>0</v>
      </c>
      <c r="AO13" s="125">
        <v>0</v>
      </c>
      <c r="AP13" s="125">
        <v>0</v>
      </c>
      <c r="AQ13" s="125">
        <v>0</v>
      </c>
      <c r="AR13" s="125">
        <v>0</v>
      </c>
      <c r="AS13" s="125">
        <v>0</v>
      </c>
      <c r="AT13" s="125">
        <v>0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0</v>
      </c>
      <c r="BQ13" s="125">
        <v>0</v>
      </c>
      <c r="BR13" s="125">
        <v>0</v>
      </c>
      <c r="BS13" s="125">
        <v>0</v>
      </c>
      <c r="BT13" s="242">
        <v>8496.9372298671369</v>
      </c>
      <c r="BU13" s="125">
        <v>0</v>
      </c>
      <c r="BV13" s="125">
        <v>0</v>
      </c>
      <c r="BW13" s="125">
        <v>0</v>
      </c>
      <c r="BX13" s="242">
        <v>0</v>
      </c>
      <c r="BY13" s="125">
        <v>0</v>
      </c>
      <c r="BZ13" s="125">
        <v>0</v>
      </c>
      <c r="CA13" s="125">
        <v>0</v>
      </c>
      <c r="CB13" s="125">
        <v>215.45047193291694</v>
      </c>
      <c r="CC13" s="239">
        <v>215.45047193291694</v>
      </c>
      <c r="CD13" s="239">
        <v>8712.387701800053</v>
      </c>
    </row>
    <row r="14" spans="1:82" ht="13.5" customHeight="1" x14ac:dyDescent="0.45">
      <c r="B14" s="118" t="s">
        <v>18</v>
      </c>
      <c r="C14" s="120" t="s">
        <v>180</v>
      </c>
      <c r="D14" s="76" t="s">
        <v>104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94.922179132638348</v>
      </c>
      <c r="W14" s="125">
        <v>0</v>
      </c>
      <c r="X14" s="125">
        <v>0</v>
      </c>
      <c r="Y14" s="125">
        <v>0</v>
      </c>
      <c r="Z14" s="125">
        <v>14402.616420408371</v>
      </c>
      <c r="AA14" s="125">
        <v>10781.892899770421</v>
      </c>
      <c r="AB14" s="125">
        <v>0</v>
      </c>
      <c r="AC14" s="125">
        <v>0</v>
      </c>
      <c r="AD14" s="125">
        <v>0</v>
      </c>
      <c r="AE14" s="125">
        <v>0</v>
      </c>
      <c r="AF14" s="125">
        <v>0</v>
      </c>
      <c r="AG14" s="125">
        <v>0</v>
      </c>
      <c r="AH14" s="125">
        <v>13154.846678332795</v>
      </c>
      <c r="AI14" s="125">
        <v>0</v>
      </c>
      <c r="AJ14" s="125">
        <v>0</v>
      </c>
      <c r="AK14" s="125">
        <v>0</v>
      </c>
      <c r="AL14" s="125">
        <v>0</v>
      </c>
      <c r="AM14" s="125">
        <v>0</v>
      </c>
      <c r="AN14" s="125">
        <v>0</v>
      </c>
      <c r="AO14" s="125">
        <v>0</v>
      </c>
      <c r="AP14" s="125">
        <v>0</v>
      </c>
      <c r="AQ14" s="125">
        <v>0</v>
      </c>
      <c r="AR14" s="125">
        <v>0</v>
      </c>
      <c r="AS14" s="125">
        <v>0</v>
      </c>
      <c r="AT14" s="125">
        <v>0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242">
        <v>38434.278177644221</v>
      </c>
      <c r="BU14" s="125">
        <v>0</v>
      </c>
      <c r="BV14" s="125">
        <v>0</v>
      </c>
      <c r="BW14" s="125">
        <v>0</v>
      </c>
      <c r="BX14" s="242">
        <v>0</v>
      </c>
      <c r="BY14" s="125">
        <v>0</v>
      </c>
      <c r="BZ14" s="125">
        <v>19.233847634759428</v>
      </c>
      <c r="CA14" s="125">
        <v>38.186714692651208</v>
      </c>
      <c r="CB14" s="125">
        <v>90365.984717674815</v>
      </c>
      <c r="CC14" s="239">
        <v>90423.405280002233</v>
      </c>
      <c r="CD14" s="239">
        <v>128857.68345764645</v>
      </c>
    </row>
    <row r="15" spans="1:82" ht="13.5" customHeight="1" x14ac:dyDescent="0.45">
      <c r="B15" s="118" t="s">
        <v>19</v>
      </c>
      <c r="C15" s="120" t="s">
        <v>302</v>
      </c>
      <c r="D15" s="76" t="s">
        <v>105</v>
      </c>
      <c r="E15" s="125">
        <v>0</v>
      </c>
      <c r="F15" s="125">
        <v>0</v>
      </c>
      <c r="G15" s="125">
        <v>0</v>
      </c>
      <c r="H15" s="125">
        <v>0</v>
      </c>
      <c r="I15" s="125">
        <v>25.699712271836951</v>
      </c>
      <c r="J15" s="125">
        <v>787.46256272453195</v>
      </c>
      <c r="K15" s="125">
        <v>236.91805054585572</v>
      </c>
      <c r="L15" s="125">
        <v>0.43999643210819073</v>
      </c>
      <c r="M15" s="125">
        <v>1.4472167100105642</v>
      </c>
      <c r="N15" s="125">
        <v>0</v>
      </c>
      <c r="O15" s="125">
        <v>0</v>
      </c>
      <c r="P15" s="125">
        <v>0</v>
      </c>
      <c r="Q15" s="125">
        <v>1.0103681685319301</v>
      </c>
      <c r="R15" s="125">
        <v>0</v>
      </c>
      <c r="S15" s="125">
        <v>0</v>
      </c>
      <c r="T15" s="125">
        <v>0</v>
      </c>
      <c r="U15" s="125">
        <v>0</v>
      </c>
      <c r="V15" s="125">
        <v>75.177277238867035</v>
      </c>
      <c r="W15" s="125">
        <v>9.3418096639436621E-2</v>
      </c>
      <c r="X15" s="125">
        <v>4.5676579886118014E-2</v>
      </c>
      <c r="Y15" s="125">
        <v>11157.009153692476</v>
      </c>
      <c r="Z15" s="125">
        <v>0.94641428994981136</v>
      </c>
      <c r="AA15" s="125">
        <v>0.20902410362867482</v>
      </c>
      <c r="AB15" s="125">
        <v>0</v>
      </c>
      <c r="AC15" s="125">
        <v>0</v>
      </c>
      <c r="AD15" s="125">
        <v>0</v>
      </c>
      <c r="AE15" s="125">
        <v>0</v>
      </c>
      <c r="AF15" s="125">
        <v>0.87331395739789819</v>
      </c>
      <c r="AG15" s="125">
        <v>64.766793947267843</v>
      </c>
      <c r="AH15" s="125">
        <v>1.6762584281735848</v>
      </c>
      <c r="AI15" s="125">
        <v>0</v>
      </c>
      <c r="AJ15" s="125">
        <v>0</v>
      </c>
      <c r="AK15" s="125">
        <v>63.938610649399564</v>
      </c>
      <c r="AL15" s="125">
        <v>0</v>
      </c>
      <c r="AM15" s="125">
        <v>20053.911665114574</v>
      </c>
      <c r="AN15" s="125">
        <v>0</v>
      </c>
      <c r="AO15" s="125">
        <v>0</v>
      </c>
      <c r="AP15" s="125">
        <v>0</v>
      </c>
      <c r="AQ15" s="125">
        <v>0</v>
      </c>
      <c r="AR15" s="125">
        <v>0</v>
      </c>
      <c r="AS15" s="125">
        <v>0</v>
      </c>
      <c r="AT15" s="125">
        <v>0</v>
      </c>
      <c r="AU15" s="125">
        <v>0</v>
      </c>
      <c r="AV15" s="125">
        <v>0</v>
      </c>
      <c r="AW15" s="125">
        <v>0</v>
      </c>
      <c r="AX15" s="125">
        <v>0</v>
      </c>
      <c r="AY15" s="125">
        <v>0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242">
        <v>32471.625512951134</v>
      </c>
      <c r="BU15" s="125">
        <v>0</v>
      </c>
      <c r="BV15" s="125">
        <v>0</v>
      </c>
      <c r="BW15" s="125">
        <v>0</v>
      </c>
      <c r="BX15" s="242">
        <v>0</v>
      </c>
      <c r="BY15" s="125">
        <v>0</v>
      </c>
      <c r="BZ15" s="125">
        <v>0</v>
      </c>
      <c r="CA15" s="125">
        <v>1876.9652612477769</v>
      </c>
      <c r="CB15" s="125">
        <v>10814.331291061768</v>
      </c>
      <c r="CC15" s="239">
        <v>12691.296552309544</v>
      </c>
      <c r="CD15" s="239">
        <v>45162.922065260675</v>
      </c>
    </row>
    <row r="16" spans="1:82" ht="13.5" customHeight="1" x14ac:dyDescent="0.45">
      <c r="B16" s="118" t="s">
        <v>20</v>
      </c>
      <c r="C16" s="120" t="s">
        <v>181</v>
      </c>
      <c r="D16" s="76" t="s">
        <v>126</v>
      </c>
      <c r="E16" s="125">
        <v>6244.7363842389814</v>
      </c>
      <c r="F16" s="125">
        <v>0</v>
      </c>
      <c r="G16" s="125">
        <v>1829.0279655429576</v>
      </c>
      <c r="H16" s="125">
        <v>0</v>
      </c>
      <c r="I16" s="125">
        <v>0</v>
      </c>
      <c r="J16" s="125">
        <v>0</v>
      </c>
      <c r="K16" s="125">
        <v>0</v>
      </c>
      <c r="L16" s="125">
        <v>12623.422580723871</v>
      </c>
      <c r="M16" s="125">
        <v>18309.200644830493</v>
      </c>
      <c r="N16" s="125">
        <v>0</v>
      </c>
      <c r="O16" s="125">
        <v>34.813140252851618</v>
      </c>
      <c r="P16" s="125">
        <v>914.55164295860311</v>
      </c>
      <c r="Q16" s="125">
        <v>410.58702235255771</v>
      </c>
      <c r="R16" s="125">
        <v>0</v>
      </c>
      <c r="S16" s="125">
        <v>0</v>
      </c>
      <c r="T16" s="125">
        <v>0</v>
      </c>
      <c r="U16" s="125">
        <v>0</v>
      </c>
      <c r="V16" s="125">
        <v>1835.2259326434105</v>
      </c>
      <c r="W16" s="125">
        <v>18.941665929958543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79.328188938308884</v>
      </c>
      <c r="AI16" s="125">
        <v>485.62164727423885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0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125">
        <v>0</v>
      </c>
      <c r="AV16" s="125">
        <v>13993.31282025477</v>
      </c>
      <c r="AW16" s="125">
        <v>20127.36238606691</v>
      </c>
      <c r="AX16" s="125">
        <v>4.2274039085433595</v>
      </c>
      <c r="AY16" s="125">
        <v>0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7.106196335112589</v>
      </c>
      <c r="BH16" s="125">
        <v>0</v>
      </c>
      <c r="BI16" s="125">
        <v>0</v>
      </c>
      <c r="BJ16" s="125">
        <v>0</v>
      </c>
      <c r="BK16" s="125">
        <v>2798.5825391318817</v>
      </c>
      <c r="BL16" s="125">
        <v>2324.8517716250781</v>
      </c>
      <c r="BM16" s="125">
        <v>2637.4016144105144</v>
      </c>
      <c r="BN16" s="125">
        <v>282.28270572808003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242">
        <v>84960.584253147128</v>
      </c>
      <c r="BU16" s="125">
        <v>249917.2137625856</v>
      </c>
      <c r="BV16" s="125">
        <v>0</v>
      </c>
      <c r="BW16" s="125">
        <v>0</v>
      </c>
      <c r="BX16" s="242">
        <v>249917.2137625856</v>
      </c>
      <c r="BY16" s="125">
        <v>0</v>
      </c>
      <c r="BZ16" s="125">
        <v>0</v>
      </c>
      <c r="CA16" s="125">
        <v>968.56892213198626</v>
      </c>
      <c r="CB16" s="125">
        <v>16506.875049792729</v>
      </c>
      <c r="CC16" s="239">
        <v>267392.65773451031</v>
      </c>
      <c r="CD16" s="239">
        <v>352353.24198765744</v>
      </c>
    </row>
    <row r="17" spans="2:82" ht="13.5" customHeight="1" x14ac:dyDescent="0.45">
      <c r="B17" s="118" t="s">
        <v>21</v>
      </c>
      <c r="C17" s="120" t="s">
        <v>182</v>
      </c>
      <c r="D17" s="76" t="s">
        <v>127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1183.3839481630487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74.372455960711605</v>
      </c>
      <c r="AO17" s="125">
        <v>8.3719841322463164</v>
      </c>
      <c r="AP17" s="125">
        <v>13.791128351964899</v>
      </c>
      <c r="AQ17" s="125">
        <v>53.853584138917654</v>
      </c>
      <c r="AR17" s="125">
        <v>96.929546544984191</v>
      </c>
      <c r="AS17" s="125">
        <v>6.1941317054551384</v>
      </c>
      <c r="AT17" s="125">
        <v>581.29584935881178</v>
      </c>
      <c r="AU17" s="125">
        <v>3.6173855841150275</v>
      </c>
      <c r="AV17" s="125">
        <v>5046.8303702919129</v>
      </c>
      <c r="AW17" s="125">
        <v>6823.4693886204104</v>
      </c>
      <c r="AX17" s="125">
        <v>9.3231509800241152</v>
      </c>
      <c r="AY17" s="125">
        <v>0</v>
      </c>
      <c r="AZ17" s="125">
        <v>0</v>
      </c>
      <c r="BA17" s="125">
        <v>18.665555909689864</v>
      </c>
      <c r="BB17" s="125">
        <v>5.3475981644361568</v>
      </c>
      <c r="BC17" s="125">
        <v>43.540914604586007</v>
      </c>
      <c r="BD17" s="125">
        <v>4.167541355071557</v>
      </c>
      <c r="BE17" s="125">
        <v>10.626376594794566</v>
      </c>
      <c r="BF17" s="125">
        <v>3.105216834075204</v>
      </c>
      <c r="BG17" s="125">
        <v>44.851717289055408</v>
      </c>
      <c r="BH17" s="125">
        <v>13.572406757036136</v>
      </c>
      <c r="BI17" s="125">
        <v>406.41514909263418</v>
      </c>
      <c r="BJ17" s="125">
        <v>206.56306505089211</v>
      </c>
      <c r="BK17" s="125">
        <v>341.20470972518081</v>
      </c>
      <c r="BL17" s="125">
        <v>172.27892465736502</v>
      </c>
      <c r="BM17" s="125">
        <v>173.54013829881103</v>
      </c>
      <c r="BN17" s="125">
        <v>19.716654995060093</v>
      </c>
      <c r="BO17" s="125">
        <v>24.552085631358711</v>
      </c>
      <c r="BP17" s="125">
        <v>4.271729046605528</v>
      </c>
      <c r="BQ17" s="125">
        <v>0</v>
      </c>
      <c r="BR17" s="125">
        <v>10.875696188338516</v>
      </c>
      <c r="BS17" s="125">
        <v>0</v>
      </c>
      <c r="BT17" s="242">
        <v>15404.728404027595</v>
      </c>
      <c r="BU17" s="125">
        <v>126802.87532365425</v>
      </c>
      <c r="BV17" s="125">
        <v>0</v>
      </c>
      <c r="BW17" s="125">
        <v>0</v>
      </c>
      <c r="BX17" s="242">
        <v>126802.87532365425</v>
      </c>
      <c r="BY17" s="125">
        <v>0</v>
      </c>
      <c r="BZ17" s="125">
        <v>0</v>
      </c>
      <c r="CA17" s="125">
        <v>369.25342299806908</v>
      </c>
      <c r="CB17" s="125">
        <v>1650.6601708702583</v>
      </c>
      <c r="CC17" s="239">
        <v>128822.78891752259</v>
      </c>
      <c r="CD17" s="239">
        <v>144227.5173215502</v>
      </c>
    </row>
    <row r="18" spans="2:82" ht="13.5" customHeight="1" x14ac:dyDescent="0.45">
      <c r="B18" s="118" t="s">
        <v>83</v>
      </c>
      <c r="C18" s="120" t="s">
        <v>183</v>
      </c>
      <c r="D18" s="76" t="s">
        <v>128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402.66576167114385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0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0</v>
      </c>
      <c r="AZ18" s="125">
        <v>0</v>
      </c>
      <c r="BA18" s="125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242">
        <v>402.66576167114385</v>
      </c>
      <c r="BU18" s="125">
        <v>15900.41736934274</v>
      </c>
      <c r="BV18" s="125">
        <v>0</v>
      </c>
      <c r="BW18" s="125">
        <v>0</v>
      </c>
      <c r="BX18" s="242">
        <v>15900.41736934274</v>
      </c>
      <c r="BY18" s="125">
        <v>0</v>
      </c>
      <c r="BZ18" s="125">
        <v>0</v>
      </c>
      <c r="CA18" s="125">
        <v>0</v>
      </c>
      <c r="CB18" s="125">
        <v>8083.7804224405145</v>
      </c>
      <c r="CC18" s="239">
        <v>23984.197791783256</v>
      </c>
      <c r="CD18" s="239">
        <v>24386.863553454401</v>
      </c>
    </row>
    <row r="19" spans="2:82" ht="13.5" customHeight="1" x14ac:dyDescent="0.45">
      <c r="B19" s="118" t="s">
        <v>84</v>
      </c>
      <c r="C19" s="120" t="s">
        <v>184</v>
      </c>
      <c r="D19" s="76" t="s">
        <v>129</v>
      </c>
      <c r="E19" s="125">
        <v>1516.3621737982266</v>
      </c>
      <c r="F19" s="125">
        <v>0</v>
      </c>
      <c r="G19" s="125">
        <v>1383.7729559506481</v>
      </c>
      <c r="H19" s="125">
        <v>0</v>
      </c>
      <c r="I19" s="125">
        <v>0</v>
      </c>
      <c r="J19" s="125">
        <v>0</v>
      </c>
      <c r="K19" s="125">
        <v>0</v>
      </c>
      <c r="L19" s="125">
        <v>754.88250177472082</v>
      </c>
      <c r="M19" s="125">
        <v>6.4775947265330354</v>
      </c>
      <c r="N19" s="125">
        <v>0</v>
      </c>
      <c r="O19" s="125">
        <v>73.758728573000809</v>
      </c>
      <c r="P19" s="125">
        <v>15518.330430508033</v>
      </c>
      <c r="Q19" s="125">
        <v>472.19436842726299</v>
      </c>
      <c r="R19" s="125">
        <v>390.35679140411798</v>
      </c>
      <c r="S19" s="125">
        <v>134.38538037401119</v>
      </c>
      <c r="T19" s="125">
        <v>84.210714454722606</v>
      </c>
      <c r="U19" s="125">
        <v>0</v>
      </c>
      <c r="V19" s="125">
        <v>0</v>
      </c>
      <c r="W19" s="125">
        <v>459.24197802734432</v>
      </c>
      <c r="X19" s="125">
        <v>1454.6422789672436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265.88684675843575</v>
      </c>
      <c r="AF19" s="125">
        <v>1609.5524124649003</v>
      </c>
      <c r="AG19" s="125">
        <v>825.31568709879787</v>
      </c>
      <c r="AH19" s="125">
        <v>362.62449079467564</v>
      </c>
      <c r="AI19" s="125">
        <v>395.46631192428669</v>
      </c>
      <c r="AJ19" s="125">
        <v>0</v>
      </c>
      <c r="AK19" s="125">
        <v>37.71891172071237</v>
      </c>
      <c r="AL19" s="125">
        <v>0</v>
      </c>
      <c r="AM19" s="125">
        <v>0</v>
      </c>
      <c r="AN19" s="125">
        <v>0</v>
      </c>
      <c r="AO19" s="125">
        <v>0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125">
        <v>0</v>
      </c>
      <c r="AV19" s="125">
        <v>0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946.22164071038696</v>
      </c>
      <c r="BL19" s="125">
        <v>4.7460297548247832</v>
      </c>
      <c r="BM19" s="125">
        <v>2845.291056298945</v>
      </c>
      <c r="BN19" s="125">
        <v>45.608028356126979</v>
      </c>
      <c r="BO19" s="125">
        <v>10.173992907493712</v>
      </c>
      <c r="BP19" s="125">
        <v>0</v>
      </c>
      <c r="BQ19" s="125">
        <v>718.85787049007206</v>
      </c>
      <c r="BR19" s="125">
        <v>0</v>
      </c>
      <c r="BS19" s="125">
        <v>0</v>
      </c>
      <c r="BT19" s="242">
        <v>30316.079176265528</v>
      </c>
      <c r="BU19" s="125">
        <v>6062.4583055504654</v>
      </c>
      <c r="BV19" s="125">
        <v>0</v>
      </c>
      <c r="BW19" s="125">
        <v>0</v>
      </c>
      <c r="BX19" s="242">
        <v>6062.4583055504654</v>
      </c>
      <c r="BY19" s="125">
        <v>0</v>
      </c>
      <c r="BZ19" s="125">
        <v>0</v>
      </c>
      <c r="CA19" s="125">
        <v>282.12740691249371</v>
      </c>
      <c r="CB19" s="125">
        <v>9336.0200481666616</v>
      </c>
      <c r="CC19" s="239">
        <v>15680.60576062962</v>
      </c>
      <c r="CD19" s="239">
        <v>45996.684936895152</v>
      </c>
    </row>
    <row r="20" spans="2:82" ht="13.5" customHeight="1" x14ac:dyDescent="0.45">
      <c r="B20" s="118" t="s">
        <v>85</v>
      </c>
      <c r="C20" s="120" t="s">
        <v>185</v>
      </c>
      <c r="D20" s="76" t="s">
        <v>130</v>
      </c>
      <c r="E20" s="125">
        <v>206.768358101296</v>
      </c>
      <c r="F20" s="125">
        <v>2266.0249674175411</v>
      </c>
      <c r="G20" s="125">
        <v>110.97415740314577</v>
      </c>
      <c r="H20" s="125">
        <v>89.46683393473694</v>
      </c>
      <c r="I20" s="125">
        <v>50.151595686715169</v>
      </c>
      <c r="J20" s="125">
        <v>0</v>
      </c>
      <c r="K20" s="125">
        <v>0</v>
      </c>
      <c r="L20" s="125">
        <v>611.56329446460404</v>
      </c>
      <c r="M20" s="125">
        <v>0</v>
      </c>
      <c r="N20" s="125">
        <v>0</v>
      </c>
      <c r="O20" s="125">
        <v>19.944819421637927</v>
      </c>
      <c r="P20" s="125">
        <v>494.6485417538189</v>
      </c>
      <c r="Q20" s="125">
        <v>0</v>
      </c>
      <c r="R20" s="125">
        <v>0</v>
      </c>
      <c r="S20" s="125">
        <v>0</v>
      </c>
      <c r="T20" s="125">
        <v>3.5380071754168214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0</v>
      </c>
      <c r="AL20" s="125">
        <v>0</v>
      </c>
      <c r="AM20" s="125">
        <v>2033.5136889487328</v>
      </c>
      <c r="AN20" s="125">
        <v>141.94269406022428</v>
      </c>
      <c r="AO20" s="125">
        <v>0</v>
      </c>
      <c r="AP20" s="125">
        <v>0</v>
      </c>
      <c r="AQ20" s="125">
        <v>611.39855710076506</v>
      </c>
      <c r="AR20" s="125">
        <v>21.032697562086426</v>
      </c>
      <c r="AS20" s="125">
        <v>4.3509573621333644</v>
      </c>
      <c r="AT20" s="125">
        <v>389.50466899492409</v>
      </c>
      <c r="AU20" s="125">
        <v>51.74683032484694</v>
      </c>
      <c r="AV20" s="125">
        <v>6970.7475891153381</v>
      </c>
      <c r="AW20" s="125">
        <v>7.0642225704402328</v>
      </c>
      <c r="AX20" s="125">
        <v>1.4045940572706164</v>
      </c>
      <c r="AY20" s="125">
        <v>3.1251384267974829</v>
      </c>
      <c r="AZ20" s="125">
        <v>1.9976545000079708</v>
      </c>
      <c r="BA20" s="125">
        <v>90.231817865503857</v>
      </c>
      <c r="BB20" s="125">
        <v>3.8542395354951751</v>
      </c>
      <c r="BC20" s="125">
        <v>128.32663032278262</v>
      </c>
      <c r="BD20" s="125">
        <v>0</v>
      </c>
      <c r="BE20" s="125">
        <v>0</v>
      </c>
      <c r="BF20" s="125">
        <v>0</v>
      </c>
      <c r="BG20" s="125">
        <v>3.5017582315269919</v>
      </c>
      <c r="BH20" s="125">
        <v>0</v>
      </c>
      <c r="BI20" s="125">
        <v>0</v>
      </c>
      <c r="BJ20" s="125">
        <v>0</v>
      </c>
      <c r="BK20" s="125">
        <v>3086.5205559045589</v>
      </c>
      <c r="BL20" s="125">
        <v>70.051836762743832</v>
      </c>
      <c r="BM20" s="125">
        <v>1175.5396361556279</v>
      </c>
      <c r="BN20" s="125">
        <v>54.058028527710007</v>
      </c>
      <c r="BO20" s="125">
        <v>91.314321989081549</v>
      </c>
      <c r="BP20" s="125">
        <v>0</v>
      </c>
      <c r="BQ20" s="125">
        <v>0</v>
      </c>
      <c r="BR20" s="125">
        <v>159.72917721364681</v>
      </c>
      <c r="BS20" s="125">
        <v>0</v>
      </c>
      <c r="BT20" s="242">
        <v>18954.037870891156</v>
      </c>
      <c r="BU20" s="125">
        <v>50759.564243045628</v>
      </c>
      <c r="BV20" s="125">
        <v>0</v>
      </c>
      <c r="BW20" s="125">
        <v>0</v>
      </c>
      <c r="BX20" s="242">
        <v>50759.564243045628</v>
      </c>
      <c r="BY20" s="125">
        <v>0</v>
      </c>
      <c r="BZ20" s="125">
        <v>0</v>
      </c>
      <c r="CA20" s="125">
        <v>489.79113145618896</v>
      </c>
      <c r="CB20" s="125">
        <v>2460.4259993997157</v>
      </c>
      <c r="CC20" s="239">
        <v>53709.781373901533</v>
      </c>
      <c r="CD20" s="239">
        <v>72663.819244792685</v>
      </c>
    </row>
    <row r="21" spans="2:82" ht="13.5" customHeight="1" x14ac:dyDescent="0.45">
      <c r="B21" s="118" t="s">
        <v>86</v>
      </c>
      <c r="C21" s="120" t="s">
        <v>186</v>
      </c>
      <c r="D21" s="76" t="s">
        <v>290</v>
      </c>
      <c r="E21" s="125">
        <v>174.5607389513159</v>
      </c>
      <c r="F21" s="125">
        <v>0</v>
      </c>
      <c r="G21" s="125">
        <v>99.514278250764789</v>
      </c>
      <c r="H21" s="125">
        <v>0</v>
      </c>
      <c r="I21" s="125">
        <v>0</v>
      </c>
      <c r="J21" s="125">
        <v>20.241482445238372</v>
      </c>
      <c r="K21" s="125">
        <v>0</v>
      </c>
      <c r="L21" s="125">
        <v>7.9275383115820732</v>
      </c>
      <c r="M21" s="125">
        <v>0</v>
      </c>
      <c r="N21" s="125">
        <v>0</v>
      </c>
      <c r="O21" s="125">
        <v>0</v>
      </c>
      <c r="P21" s="125">
        <v>251.29471071289242</v>
      </c>
      <c r="Q21" s="125">
        <v>252.88767246989312</v>
      </c>
      <c r="R21" s="125">
        <v>0</v>
      </c>
      <c r="S21" s="125">
        <v>0</v>
      </c>
      <c r="T21" s="125">
        <v>229.10516650153752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5">
        <v>0</v>
      </c>
      <c r="AG21" s="125">
        <v>1315.7100011332702</v>
      </c>
      <c r="AH21" s="125">
        <v>0</v>
      </c>
      <c r="AI21" s="125">
        <v>0</v>
      </c>
      <c r="AJ21" s="125">
        <v>0</v>
      </c>
      <c r="AK21" s="125">
        <v>0</v>
      </c>
      <c r="AL21" s="125">
        <v>0</v>
      </c>
      <c r="AM21" s="125">
        <v>2179.4369940991219</v>
      </c>
      <c r="AN21" s="125">
        <v>0</v>
      </c>
      <c r="AO21" s="125">
        <v>0</v>
      </c>
      <c r="AP21" s="125">
        <v>0</v>
      </c>
      <c r="AQ21" s="125">
        <v>0</v>
      </c>
      <c r="AR21" s="125">
        <v>0</v>
      </c>
      <c r="AS21" s="125">
        <v>0.6798471665065825</v>
      </c>
      <c r="AT21" s="125">
        <v>0</v>
      </c>
      <c r="AU21" s="125">
        <v>0</v>
      </c>
      <c r="AV21" s="125">
        <v>0</v>
      </c>
      <c r="AW21" s="125">
        <v>0</v>
      </c>
      <c r="AX21" s="125">
        <v>0</v>
      </c>
      <c r="AY21" s="125">
        <v>0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0</v>
      </c>
      <c r="BI21" s="125">
        <v>0</v>
      </c>
      <c r="BJ21" s="125">
        <v>0</v>
      </c>
      <c r="BK21" s="125">
        <v>315.36508696382913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31.562571722224892</v>
      </c>
      <c r="BR21" s="125">
        <v>0</v>
      </c>
      <c r="BS21" s="125">
        <v>0</v>
      </c>
      <c r="BT21" s="242">
        <v>4878.2860887281768</v>
      </c>
      <c r="BU21" s="125">
        <v>14555.831443839252</v>
      </c>
      <c r="BV21" s="125">
        <v>0</v>
      </c>
      <c r="BW21" s="125">
        <v>0</v>
      </c>
      <c r="BX21" s="242">
        <v>14555.831443839252</v>
      </c>
      <c r="BY21" s="125">
        <v>0</v>
      </c>
      <c r="BZ21" s="125">
        <v>0</v>
      </c>
      <c r="CA21" s="125">
        <v>0</v>
      </c>
      <c r="CB21" s="125">
        <v>363.00266405011092</v>
      </c>
      <c r="CC21" s="239">
        <v>14918.834107889365</v>
      </c>
      <c r="CD21" s="239">
        <v>19797.120196617539</v>
      </c>
    </row>
    <row r="22" spans="2:82" ht="13.5" customHeight="1" x14ac:dyDescent="0.45">
      <c r="B22" s="118" t="s">
        <v>87</v>
      </c>
      <c r="C22" s="120" t="s">
        <v>187</v>
      </c>
      <c r="D22" s="76" t="s">
        <v>132</v>
      </c>
      <c r="E22" s="125">
        <v>1.0258417611915285</v>
      </c>
      <c r="F22" s="125">
        <v>99.158377914711963</v>
      </c>
      <c r="G22" s="125">
        <v>2.96489404612301</v>
      </c>
      <c r="H22" s="125">
        <v>4.3040383863379015</v>
      </c>
      <c r="I22" s="125">
        <v>0.78198203668893018</v>
      </c>
      <c r="J22" s="125">
        <v>0</v>
      </c>
      <c r="K22" s="125">
        <v>0</v>
      </c>
      <c r="L22" s="125">
        <v>0.79816331296984211</v>
      </c>
      <c r="M22" s="125">
        <v>0</v>
      </c>
      <c r="N22" s="125">
        <v>0</v>
      </c>
      <c r="O22" s="125">
        <v>1.0441192555345315E-4</v>
      </c>
      <c r="P22" s="125">
        <v>5.625870134019096E-3</v>
      </c>
      <c r="Q22" s="125">
        <v>0</v>
      </c>
      <c r="R22" s="125">
        <v>667.44435707414937</v>
      </c>
      <c r="S22" s="125">
        <v>0</v>
      </c>
      <c r="T22" s="125">
        <v>0.25577583567792006</v>
      </c>
      <c r="U22" s="125">
        <v>0</v>
      </c>
      <c r="V22" s="125">
        <v>76.225280499030305</v>
      </c>
      <c r="W22" s="125">
        <v>0</v>
      </c>
      <c r="X22" s="125">
        <v>0</v>
      </c>
      <c r="Y22" s="125">
        <v>0</v>
      </c>
      <c r="Z22" s="125">
        <v>0</v>
      </c>
      <c r="AA22" s="125">
        <v>2.7833690400864308E-4</v>
      </c>
      <c r="AB22" s="125">
        <v>0</v>
      </c>
      <c r="AC22" s="125">
        <v>0</v>
      </c>
      <c r="AD22" s="125">
        <v>0</v>
      </c>
      <c r="AE22" s="125">
        <v>0.35488336562368039</v>
      </c>
      <c r="AF22" s="125">
        <v>29.181375455136035</v>
      </c>
      <c r="AG22" s="125">
        <v>5223.5876528367962</v>
      </c>
      <c r="AH22" s="125">
        <v>1.5515828908693603</v>
      </c>
      <c r="AI22" s="125">
        <v>0.18814396703777775</v>
      </c>
      <c r="AJ22" s="125">
        <v>0</v>
      </c>
      <c r="AK22" s="125">
        <v>0.20958273838906105</v>
      </c>
      <c r="AL22" s="125">
        <v>0</v>
      </c>
      <c r="AM22" s="125">
        <v>3044.6396257566589</v>
      </c>
      <c r="AN22" s="125">
        <v>73.75414092034606</v>
      </c>
      <c r="AO22" s="125">
        <v>0</v>
      </c>
      <c r="AP22" s="125">
        <v>0</v>
      </c>
      <c r="AQ22" s="125">
        <v>0</v>
      </c>
      <c r="AR22" s="125">
        <v>0</v>
      </c>
      <c r="AS22" s="125">
        <v>0</v>
      </c>
      <c r="AT22" s="125">
        <v>0</v>
      </c>
      <c r="AU22" s="125">
        <v>4.8750924534685494</v>
      </c>
      <c r="AV22" s="125">
        <v>0</v>
      </c>
      <c r="AW22" s="125">
        <v>0</v>
      </c>
      <c r="AX22" s="125">
        <v>2.097918870178599E-2</v>
      </c>
      <c r="AY22" s="125">
        <v>0.140077168082966</v>
      </c>
      <c r="AZ22" s="125">
        <v>8.9536514039103871E-2</v>
      </c>
      <c r="BA22" s="125">
        <v>0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1.4450982856141894</v>
      </c>
      <c r="BH22" s="125">
        <v>0</v>
      </c>
      <c r="BI22" s="125">
        <v>0</v>
      </c>
      <c r="BJ22" s="125">
        <v>0</v>
      </c>
      <c r="BK22" s="125">
        <v>17.382627851992392</v>
      </c>
      <c r="BL22" s="125">
        <v>3.3503684481328557</v>
      </c>
      <c r="BM22" s="125">
        <v>5.2929750300715114E-3</v>
      </c>
      <c r="BN22" s="125">
        <v>0.16013509249987673</v>
      </c>
      <c r="BO22" s="125">
        <v>0.26573089151360219</v>
      </c>
      <c r="BP22" s="125">
        <v>0</v>
      </c>
      <c r="BQ22" s="125">
        <v>0</v>
      </c>
      <c r="BR22" s="125">
        <v>0</v>
      </c>
      <c r="BS22" s="125">
        <v>0</v>
      </c>
      <c r="BT22" s="242">
        <v>9254.1666462857775</v>
      </c>
      <c r="BU22" s="125">
        <v>613.23581867086375</v>
      </c>
      <c r="BV22" s="125">
        <v>0</v>
      </c>
      <c r="BW22" s="125">
        <v>0</v>
      </c>
      <c r="BX22" s="242">
        <v>613.23581867086375</v>
      </c>
      <c r="BY22" s="125">
        <v>130.25805305236059</v>
      </c>
      <c r="BZ22" s="125">
        <v>0</v>
      </c>
      <c r="CA22" s="125">
        <v>335.09832080761112</v>
      </c>
      <c r="CB22" s="125">
        <v>3000.0031307063159</v>
      </c>
      <c r="CC22" s="239">
        <v>4078.5953232371512</v>
      </c>
      <c r="CD22" s="239">
        <v>13332.76196952293</v>
      </c>
    </row>
    <row r="23" spans="2:82" ht="13.5" customHeight="1" x14ac:dyDescent="0.45">
      <c r="B23" s="118" t="s">
        <v>88</v>
      </c>
      <c r="C23" s="120" t="s">
        <v>188</v>
      </c>
      <c r="D23" s="76" t="s">
        <v>133</v>
      </c>
      <c r="E23" s="125">
        <v>19.853643530251457</v>
      </c>
      <c r="F23" s="125">
        <v>199.27085490480667</v>
      </c>
      <c r="G23" s="125">
        <v>64.152145274699109</v>
      </c>
      <c r="H23" s="125">
        <v>0</v>
      </c>
      <c r="I23" s="125">
        <v>0</v>
      </c>
      <c r="J23" s="125">
        <v>0</v>
      </c>
      <c r="K23" s="125">
        <v>0</v>
      </c>
      <c r="L23" s="125">
        <v>516.61752159296009</v>
      </c>
      <c r="M23" s="125">
        <v>176.44642930183571</v>
      </c>
      <c r="N23" s="125">
        <v>472.24373329416795</v>
      </c>
      <c r="O23" s="125">
        <v>0.36176748714532259</v>
      </c>
      <c r="P23" s="125">
        <v>19.492160979542852</v>
      </c>
      <c r="Q23" s="125">
        <v>1.2324373147353649</v>
      </c>
      <c r="R23" s="125">
        <v>0</v>
      </c>
      <c r="S23" s="125">
        <v>550.66877291819117</v>
      </c>
      <c r="T23" s="125">
        <v>1420.8129778626167</v>
      </c>
      <c r="U23" s="125">
        <v>1.8994128765628133</v>
      </c>
      <c r="V23" s="125">
        <v>453.43947235572136</v>
      </c>
      <c r="W23" s="125">
        <v>128.46411958222265</v>
      </c>
      <c r="X23" s="125">
        <v>6.2442869678026129</v>
      </c>
      <c r="Y23" s="125">
        <v>0</v>
      </c>
      <c r="Z23" s="125">
        <v>0</v>
      </c>
      <c r="AA23" s="125">
        <v>2.4541561488376551E-4</v>
      </c>
      <c r="AB23" s="125">
        <v>0</v>
      </c>
      <c r="AC23" s="125">
        <v>0</v>
      </c>
      <c r="AD23" s="125">
        <v>0</v>
      </c>
      <c r="AE23" s="125">
        <v>0</v>
      </c>
      <c r="AF23" s="125">
        <v>0</v>
      </c>
      <c r="AG23" s="125">
        <v>0</v>
      </c>
      <c r="AH23" s="125">
        <v>54.081646371872218</v>
      </c>
      <c r="AI23" s="125">
        <v>0</v>
      </c>
      <c r="AJ23" s="125">
        <v>0</v>
      </c>
      <c r="AK23" s="125">
        <v>13.008309716314368</v>
      </c>
      <c r="AL23" s="125">
        <v>0</v>
      </c>
      <c r="AM23" s="125">
        <v>1069.2008294362513</v>
      </c>
      <c r="AN23" s="125">
        <v>115.19764093863553</v>
      </c>
      <c r="AO23" s="125">
        <v>281.49126606649213</v>
      </c>
      <c r="AP23" s="125">
        <v>336.4950170727227</v>
      </c>
      <c r="AQ23" s="125">
        <v>519.2644103146813</v>
      </c>
      <c r="AR23" s="125">
        <v>71.799516150910492</v>
      </c>
      <c r="AS23" s="125">
        <v>20.52279232564786</v>
      </c>
      <c r="AT23" s="125">
        <v>357.17165512633272</v>
      </c>
      <c r="AU23" s="125">
        <v>55.271039989505923</v>
      </c>
      <c r="AV23" s="125">
        <v>136.9829429716178</v>
      </c>
      <c r="AW23" s="125">
        <v>26.923556541736815</v>
      </c>
      <c r="AX23" s="125">
        <v>6.6475030208095145</v>
      </c>
      <c r="AY23" s="125">
        <v>321.02175799135955</v>
      </c>
      <c r="AZ23" s="125">
        <v>349.27902490016226</v>
      </c>
      <c r="BA23" s="125">
        <v>360.87907311789604</v>
      </c>
      <c r="BB23" s="125">
        <v>81.482252153756093</v>
      </c>
      <c r="BC23" s="125">
        <v>274.39061173278952</v>
      </c>
      <c r="BD23" s="125">
        <v>15.866028331799241</v>
      </c>
      <c r="BE23" s="125">
        <v>75.570306727586882</v>
      </c>
      <c r="BF23" s="125">
        <v>120.55302839960598</v>
      </c>
      <c r="BG23" s="125">
        <v>62.459302113496349</v>
      </c>
      <c r="BH23" s="125">
        <v>128.97447590422931</v>
      </c>
      <c r="BI23" s="125">
        <v>246.08384957864038</v>
      </c>
      <c r="BJ23" s="125">
        <v>157.42569759104768</v>
      </c>
      <c r="BK23" s="125">
        <v>1407.4872274253528</v>
      </c>
      <c r="BL23" s="125">
        <v>1198.6383214187831</v>
      </c>
      <c r="BM23" s="125">
        <v>310.55891113331626</v>
      </c>
      <c r="BN23" s="125">
        <v>82.571772567435062</v>
      </c>
      <c r="BO23" s="125">
        <v>6.4636390387693998</v>
      </c>
      <c r="BP23" s="125">
        <v>118.05580540911944</v>
      </c>
      <c r="BQ23" s="125">
        <v>22.385652598574161</v>
      </c>
      <c r="BR23" s="125">
        <v>91.25864409459912</v>
      </c>
      <c r="BS23" s="125">
        <v>0</v>
      </c>
      <c r="BT23" s="242">
        <v>12526.663489930723</v>
      </c>
      <c r="BU23" s="125">
        <v>376.44393013294717</v>
      </c>
      <c r="BV23" s="125">
        <v>0</v>
      </c>
      <c r="BW23" s="125">
        <v>0</v>
      </c>
      <c r="BX23" s="242">
        <v>376.44393013294717</v>
      </c>
      <c r="BY23" s="125">
        <v>0</v>
      </c>
      <c r="BZ23" s="125">
        <v>0</v>
      </c>
      <c r="CA23" s="125">
        <v>0</v>
      </c>
      <c r="CB23" s="125">
        <v>3470.6225135926338</v>
      </c>
      <c r="CC23" s="239">
        <v>3847.0664437255809</v>
      </c>
      <c r="CD23" s="239">
        <v>16373.729933656305</v>
      </c>
    </row>
    <row r="24" spans="2:82" ht="13.5" customHeight="1" x14ac:dyDescent="0.45">
      <c r="B24" s="118" t="s">
        <v>89</v>
      </c>
      <c r="C24" s="120" t="s">
        <v>189</v>
      </c>
      <c r="D24" s="76" t="s">
        <v>134</v>
      </c>
      <c r="E24" s="125">
        <v>366.0311140739193</v>
      </c>
      <c r="F24" s="125">
        <v>167.27866690879074</v>
      </c>
      <c r="G24" s="125">
        <v>4.5402030594225469</v>
      </c>
      <c r="H24" s="125">
        <v>0</v>
      </c>
      <c r="I24" s="125">
        <v>0</v>
      </c>
      <c r="J24" s="125">
        <v>0</v>
      </c>
      <c r="K24" s="125">
        <v>0</v>
      </c>
      <c r="L24" s="125">
        <v>465.93207751753658</v>
      </c>
      <c r="M24" s="125">
        <v>304.79797054861928</v>
      </c>
      <c r="N24" s="125">
        <v>370.39576124398207</v>
      </c>
      <c r="O24" s="125">
        <v>0.28892368673938973</v>
      </c>
      <c r="P24" s="125">
        <v>15.571484485120106</v>
      </c>
      <c r="Q24" s="125">
        <v>3.1177409638786142</v>
      </c>
      <c r="R24" s="125">
        <v>14.904975943783086</v>
      </c>
      <c r="S24" s="125">
        <v>110.20031322148964</v>
      </c>
      <c r="T24" s="125">
        <v>1023.589039856708</v>
      </c>
      <c r="U24" s="125">
        <v>6.4883686532842813</v>
      </c>
      <c r="V24" s="125">
        <v>295.91930977391104</v>
      </c>
      <c r="W24" s="125">
        <v>48.046715402417099</v>
      </c>
      <c r="X24" s="125">
        <v>43.022923659440117</v>
      </c>
      <c r="Y24" s="125">
        <v>225.07154008452127</v>
      </c>
      <c r="Z24" s="125">
        <v>0.27515166699431509</v>
      </c>
      <c r="AA24" s="125">
        <v>0.46162178780602175</v>
      </c>
      <c r="AB24" s="125">
        <v>0.10182586061069027</v>
      </c>
      <c r="AC24" s="125">
        <v>0.84531956956301657</v>
      </c>
      <c r="AD24" s="125">
        <v>18.364695692284513</v>
      </c>
      <c r="AE24" s="125">
        <v>1.0637204219763419</v>
      </c>
      <c r="AF24" s="125">
        <v>12.847304950990205</v>
      </c>
      <c r="AG24" s="125">
        <v>456.81766036162105</v>
      </c>
      <c r="AH24" s="125">
        <v>3.5550297476137929</v>
      </c>
      <c r="AI24" s="125">
        <v>80.667706586934727</v>
      </c>
      <c r="AJ24" s="125">
        <v>904.33020344096929</v>
      </c>
      <c r="AK24" s="125">
        <v>100.79142948323097</v>
      </c>
      <c r="AL24" s="125">
        <v>2.5444398767521013</v>
      </c>
      <c r="AM24" s="125">
        <v>2775.5426034065499</v>
      </c>
      <c r="AN24" s="125">
        <v>43.058714616247869</v>
      </c>
      <c r="AO24" s="125">
        <v>670.86285025886013</v>
      </c>
      <c r="AP24" s="125">
        <v>265.86975160996741</v>
      </c>
      <c r="AQ24" s="125">
        <v>224.64798070264752</v>
      </c>
      <c r="AR24" s="125">
        <v>41.944862982192042</v>
      </c>
      <c r="AS24" s="125">
        <v>11.880741512362208</v>
      </c>
      <c r="AT24" s="125">
        <v>230.6672403171288</v>
      </c>
      <c r="AU24" s="125">
        <v>32.298601220772191</v>
      </c>
      <c r="AV24" s="125">
        <v>88.586268592543618</v>
      </c>
      <c r="AW24" s="125">
        <v>1.2110274978869737</v>
      </c>
      <c r="AX24" s="125">
        <v>382.83635645783835</v>
      </c>
      <c r="AY24" s="125">
        <v>574.34284882576469</v>
      </c>
      <c r="AZ24" s="125">
        <v>418.16353413651274</v>
      </c>
      <c r="BA24" s="125">
        <v>529.415576070881</v>
      </c>
      <c r="BB24" s="125">
        <v>47.177497001293936</v>
      </c>
      <c r="BC24" s="125">
        <v>208.82217657115478</v>
      </c>
      <c r="BD24" s="125">
        <v>26.033492772705802</v>
      </c>
      <c r="BE24" s="125">
        <v>43.767808997302588</v>
      </c>
      <c r="BF24" s="125">
        <v>43.749841529595429</v>
      </c>
      <c r="BG24" s="125">
        <v>91.821504584119467</v>
      </c>
      <c r="BH24" s="125">
        <v>76.488488847193366</v>
      </c>
      <c r="BI24" s="125">
        <v>145.89069596248231</v>
      </c>
      <c r="BJ24" s="125">
        <v>809.0146080715482</v>
      </c>
      <c r="BK24" s="125">
        <v>1747.2086583945206</v>
      </c>
      <c r="BL24" s="125">
        <v>999.91088828013005</v>
      </c>
      <c r="BM24" s="125">
        <v>33.508788576396839</v>
      </c>
      <c r="BN24" s="125">
        <v>9.251577771961081</v>
      </c>
      <c r="BO24" s="125">
        <v>29.246203186751025</v>
      </c>
      <c r="BP24" s="125">
        <v>68.355745504894898</v>
      </c>
      <c r="BQ24" s="125">
        <v>14.883582602827138</v>
      </c>
      <c r="BR24" s="125">
        <v>242.16601281068131</v>
      </c>
      <c r="BS24" s="125">
        <v>0</v>
      </c>
      <c r="BT24" s="242">
        <v>15976.489768204628</v>
      </c>
      <c r="BU24" s="125">
        <v>139.2790056991162</v>
      </c>
      <c r="BV24" s="125">
        <v>0</v>
      </c>
      <c r="BW24" s="125">
        <v>0</v>
      </c>
      <c r="BX24" s="242">
        <v>139.2790056991162</v>
      </c>
      <c r="BY24" s="125">
        <v>0</v>
      </c>
      <c r="BZ24" s="125">
        <v>0</v>
      </c>
      <c r="CA24" s="125">
        <v>0</v>
      </c>
      <c r="CB24" s="125">
        <v>0</v>
      </c>
      <c r="CC24" s="239">
        <v>139.2790056991162</v>
      </c>
      <c r="CD24" s="239">
        <v>16115.768773903745</v>
      </c>
    </row>
    <row r="25" spans="2:82" ht="13.5" customHeight="1" x14ac:dyDescent="0.45">
      <c r="B25" s="118" t="s">
        <v>93</v>
      </c>
      <c r="C25" s="120" t="s">
        <v>190</v>
      </c>
      <c r="D25" s="76" t="s">
        <v>135</v>
      </c>
      <c r="E25" s="125">
        <v>26424.807853716353</v>
      </c>
      <c r="F25" s="125">
        <v>3326.8751341372463</v>
      </c>
      <c r="G25" s="125">
        <v>1542.8469273429794</v>
      </c>
      <c r="H25" s="125">
        <v>518.73808131514022</v>
      </c>
      <c r="I25" s="125">
        <v>1650.0063192467885</v>
      </c>
      <c r="J25" s="125">
        <v>9017.8005667289381</v>
      </c>
      <c r="K25" s="125">
        <v>5094.4367549001263</v>
      </c>
      <c r="L25" s="125">
        <v>1956.9589361099188</v>
      </c>
      <c r="M25" s="125">
        <v>2376.7098664680925</v>
      </c>
      <c r="N25" s="125">
        <v>383.25946910874666</v>
      </c>
      <c r="O25" s="125">
        <v>2.9781035565363014</v>
      </c>
      <c r="P25" s="125">
        <v>137.57975320499489</v>
      </c>
      <c r="Q25" s="125">
        <v>54.27819395658738</v>
      </c>
      <c r="R25" s="125">
        <v>121.501527974659</v>
      </c>
      <c r="S25" s="125">
        <v>283.51452141643381</v>
      </c>
      <c r="T25" s="125">
        <v>765.87988187786448</v>
      </c>
      <c r="U25" s="125">
        <v>167.87514230508498</v>
      </c>
      <c r="V25" s="125">
        <v>1525.1974550393809</v>
      </c>
      <c r="W25" s="125">
        <v>31.898693615262399</v>
      </c>
      <c r="X25" s="125">
        <v>94.715000928543901</v>
      </c>
      <c r="Y25" s="125">
        <v>2805.7018121578367</v>
      </c>
      <c r="Z25" s="125">
        <v>83.138511386040364</v>
      </c>
      <c r="AA25" s="125">
        <v>311.82597979732213</v>
      </c>
      <c r="AB25" s="125">
        <v>3.3598500763560906</v>
      </c>
      <c r="AC25" s="125">
        <v>10.346775056283407</v>
      </c>
      <c r="AD25" s="125">
        <v>142.3709345542544</v>
      </c>
      <c r="AE25" s="125">
        <v>2.1575036068054785</v>
      </c>
      <c r="AF25" s="125">
        <v>33.021548375974064</v>
      </c>
      <c r="AG25" s="125">
        <v>883.51457799107743</v>
      </c>
      <c r="AH25" s="125">
        <v>47.14953217913073</v>
      </c>
      <c r="AI25" s="125">
        <v>168.14250164370591</v>
      </c>
      <c r="AJ25" s="125">
        <v>3397.2976775634847</v>
      </c>
      <c r="AK25" s="125">
        <v>372.52200676785679</v>
      </c>
      <c r="AL25" s="125">
        <v>32.628303352145345</v>
      </c>
      <c r="AM25" s="125">
        <v>23552.203529065027</v>
      </c>
      <c r="AN25" s="125">
        <v>2201.5791957712981</v>
      </c>
      <c r="AO25" s="125">
        <v>7713.9751766638074</v>
      </c>
      <c r="AP25" s="125">
        <v>11241.061862405631</v>
      </c>
      <c r="AQ25" s="125">
        <v>181382.39178669482</v>
      </c>
      <c r="AR25" s="125">
        <v>9937.2240644074809</v>
      </c>
      <c r="AS25" s="125">
        <v>4991.2943975119233</v>
      </c>
      <c r="AT25" s="125">
        <v>3098.3619151698013</v>
      </c>
      <c r="AU25" s="125">
        <v>66.501233779392081</v>
      </c>
      <c r="AV25" s="125">
        <v>2475.2961013220365</v>
      </c>
      <c r="AW25" s="125">
        <v>39.802165590037951</v>
      </c>
      <c r="AX25" s="125">
        <v>5.9334056275152571</v>
      </c>
      <c r="AY25" s="125">
        <v>99.085722652326211</v>
      </c>
      <c r="AZ25" s="125">
        <v>31.273281391855338</v>
      </c>
      <c r="BA25" s="125">
        <v>2250.8218035691962</v>
      </c>
      <c r="BB25" s="125">
        <v>273.14570336183027</v>
      </c>
      <c r="BC25" s="125">
        <v>597.93125423181903</v>
      </c>
      <c r="BD25" s="125">
        <v>13.618742950048478</v>
      </c>
      <c r="BE25" s="125">
        <v>76.236474132953077</v>
      </c>
      <c r="BF25" s="125">
        <v>579.46030670807932</v>
      </c>
      <c r="BG25" s="125">
        <v>574.49671797738267</v>
      </c>
      <c r="BH25" s="125">
        <v>1127.903403934776</v>
      </c>
      <c r="BI25" s="125">
        <v>10396.631838737199</v>
      </c>
      <c r="BJ25" s="125">
        <v>708.04714934271612</v>
      </c>
      <c r="BK25" s="125">
        <v>3450.3707034092631</v>
      </c>
      <c r="BL25" s="125">
        <v>2260.3442468286489</v>
      </c>
      <c r="BM25" s="125">
        <v>381.90803031447979</v>
      </c>
      <c r="BN25" s="125">
        <v>162.60890468226953</v>
      </c>
      <c r="BO25" s="125">
        <v>219.72719911182338</v>
      </c>
      <c r="BP25" s="125">
        <v>168.70943044795902</v>
      </c>
      <c r="BQ25" s="125">
        <v>623.72519415539114</v>
      </c>
      <c r="BR25" s="125">
        <v>1678.9192993020945</v>
      </c>
      <c r="BS25" s="125">
        <v>0</v>
      </c>
      <c r="BT25" s="242">
        <v>336151.62593870889</v>
      </c>
      <c r="BU25" s="125">
        <v>39100.92550856663</v>
      </c>
      <c r="BV25" s="125">
        <v>0</v>
      </c>
      <c r="BW25" s="125">
        <v>0</v>
      </c>
      <c r="BX25" s="242">
        <v>39100.92550856663</v>
      </c>
      <c r="BY25" s="125">
        <v>0</v>
      </c>
      <c r="BZ25" s="125">
        <v>0</v>
      </c>
      <c r="CA25" s="125">
        <v>853.5409284480163</v>
      </c>
      <c r="CB25" s="125">
        <v>18686.756818630758</v>
      </c>
      <c r="CC25" s="239">
        <v>58641.223255645411</v>
      </c>
      <c r="CD25" s="239">
        <v>394792.84919435432</v>
      </c>
    </row>
    <row r="26" spans="2:82" ht="13.5" customHeight="1" x14ac:dyDescent="0.45">
      <c r="B26" s="118" t="s">
        <v>94</v>
      </c>
      <c r="C26" s="120" t="s">
        <v>241</v>
      </c>
      <c r="D26" s="76" t="s">
        <v>136</v>
      </c>
      <c r="E26" s="125">
        <v>20887.978252851284</v>
      </c>
      <c r="F26" s="125">
        <v>684.0975906709059</v>
      </c>
      <c r="G26" s="125">
        <v>66.035888986158255</v>
      </c>
      <c r="H26" s="125">
        <v>105.28681078020028</v>
      </c>
      <c r="I26" s="125">
        <v>752.08931298801019</v>
      </c>
      <c r="J26" s="125">
        <v>7330.5384115868637</v>
      </c>
      <c r="K26" s="125">
        <v>2778.4080033183</v>
      </c>
      <c r="L26" s="125">
        <v>4319.5194337668781</v>
      </c>
      <c r="M26" s="125">
        <v>4782.4601080683942</v>
      </c>
      <c r="N26" s="125">
        <v>451.57263521297455</v>
      </c>
      <c r="O26" s="125">
        <v>16.686488676300069</v>
      </c>
      <c r="P26" s="125">
        <v>528.96326202878333</v>
      </c>
      <c r="Q26" s="125">
        <v>1203.7423383280131</v>
      </c>
      <c r="R26" s="125">
        <v>273.44874607833316</v>
      </c>
      <c r="S26" s="125">
        <v>1576.3269102355907</v>
      </c>
      <c r="T26" s="125">
        <v>2728.4053251086639</v>
      </c>
      <c r="U26" s="125">
        <v>971.19482756849516</v>
      </c>
      <c r="V26" s="125">
        <v>16766.924691098477</v>
      </c>
      <c r="W26" s="125">
        <v>396.77620537946268</v>
      </c>
      <c r="X26" s="125">
        <v>5687.8599573316214</v>
      </c>
      <c r="Y26" s="125">
        <v>2947.3739454050087</v>
      </c>
      <c r="Z26" s="125">
        <v>65.297136896916143</v>
      </c>
      <c r="AA26" s="125">
        <v>427.32012831333452</v>
      </c>
      <c r="AB26" s="125">
        <v>17.999513246688011</v>
      </c>
      <c r="AC26" s="125">
        <v>232.55658112569375</v>
      </c>
      <c r="AD26" s="125">
        <v>80.501353875801797</v>
      </c>
      <c r="AE26" s="125">
        <v>132.77805989907063</v>
      </c>
      <c r="AF26" s="125">
        <v>1268.7318919459697</v>
      </c>
      <c r="AG26" s="125">
        <v>3480.7597804359584</v>
      </c>
      <c r="AH26" s="125">
        <v>71.191807329119953</v>
      </c>
      <c r="AI26" s="125">
        <v>1432.2570743526348</v>
      </c>
      <c r="AJ26" s="125">
        <v>0</v>
      </c>
      <c r="AK26" s="125">
        <v>2660.8368687975567</v>
      </c>
      <c r="AL26" s="125">
        <v>0</v>
      </c>
      <c r="AM26" s="125">
        <v>7747.9718357809707</v>
      </c>
      <c r="AN26" s="125">
        <v>1359.0298576329067</v>
      </c>
      <c r="AO26" s="125">
        <v>7.3247814151775241</v>
      </c>
      <c r="AP26" s="125">
        <v>10.871456614954997</v>
      </c>
      <c r="AQ26" s="125">
        <v>261.38863073221171</v>
      </c>
      <c r="AR26" s="125">
        <v>16.02645883162722</v>
      </c>
      <c r="AS26" s="125">
        <v>45.190393015633639</v>
      </c>
      <c r="AT26" s="125">
        <v>99.331320417565038</v>
      </c>
      <c r="AU26" s="125">
        <v>55.148023041442613</v>
      </c>
      <c r="AV26" s="125">
        <v>2360.7291472716333</v>
      </c>
      <c r="AW26" s="125">
        <v>215.54876370369138</v>
      </c>
      <c r="AX26" s="125">
        <v>88.064173710396588</v>
      </c>
      <c r="AY26" s="125">
        <v>75.681518117709473</v>
      </c>
      <c r="AZ26" s="125">
        <v>48.375196962584887</v>
      </c>
      <c r="BA26" s="125">
        <v>190.70408923069715</v>
      </c>
      <c r="BB26" s="125">
        <v>57.152334643530999</v>
      </c>
      <c r="BC26" s="125">
        <v>240.39827662508952</v>
      </c>
      <c r="BD26" s="125">
        <v>140.18039850526856</v>
      </c>
      <c r="BE26" s="125">
        <v>154.08182665881398</v>
      </c>
      <c r="BF26" s="125">
        <v>1604.6212349403738</v>
      </c>
      <c r="BG26" s="125">
        <v>308.39567962659243</v>
      </c>
      <c r="BH26" s="125">
        <v>63.367202896353099</v>
      </c>
      <c r="BI26" s="125">
        <v>238.09418072996917</v>
      </c>
      <c r="BJ26" s="125">
        <v>568.42688962669172</v>
      </c>
      <c r="BK26" s="125">
        <v>6524.7209175403514</v>
      </c>
      <c r="BL26" s="125">
        <v>873.54122997551644</v>
      </c>
      <c r="BM26" s="125">
        <v>1994.447372646948</v>
      </c>
      <c r="BN26" s="125">
        <v>73.407299122247025</v>
      </c>
      <c r="BO26" s="125">
        <v>99.34696921878519</v>
      </c>
      <c r="BP26" s="125">
        <v>419.35016435393885</v>
      </c>
      <c r="BQ26" s="125">
        <v>986.14308189932331</v>
      </c>
      <c r="BR26" s="125">
        <v>1415.6676712345159</v>
      </c>
      <c r="BS26" s="125">
        <v>0</v>
      </c>
      <c r="BT26" s="242">
        <v>113468.64771841095</v>
      </c>
      <c r="BU26" s="125">
        <v>8908.5449524247197</v>
      </c>
      <c r="BV26" s="125">
        <v>0</v>
      </c>
      <c r="BW26" s="125">
        <v>0</v>
      </c>
      <c r="BX26" s="242">
        <v>8908.5449524247197</v>
      </c>
      <c r="BY26" s="125">
        <v>0</v>
      </c>
      <c r="BZ26" s="125">
        <v>0</v>
      </c>
      <c r="CA26" s="125">
        <v>1525.1637424633611</v>
      </c>
      <c r="CB26" s="125">
        <v>8859.9569542291047</v>
      </c>
      <c r="CC26" s="239">
        <v>19293.665649117185</v>
      </c>
      <c r="CD26" s="239">
        <v>132762.31336752814</v>
      </c>
    </row>
    <row r="27" spans="2:82" ht="13.5" customHeight="1" x14ac:dyDescent="0.45">
      <c r="B27" s="118" t="s">
        <v>97</v>
      </c>
      <c r="C27" s="120" t="s">
        <v>245</v>
      </c>
      <c r="D27" s="76" t="s">
        <v>137</v>
      </c>
      <c r="E27" s="125">
        <v>7039.314653694656</v>
      </c>
      <c r="F27" s="125">
        <v>23.416102524890672</v>
      </c>
      <c r="G27" s="125">
        <v>4.7005539444048647</v>
      </c>
      <c r="H27" s="125">
        <v>0</v>
      </c>
      <c r="I27" s="125">
        <v>0</v>
      </c>
      <c r="J27" s="125">
        <v>0</v>
      </c>
      <c r="K27" s="125">
        <v>0</v>
      </c>
      <c r="L27" s="125">
        <v>0.11145899062757125</v>
      </c>
      <c r="M27" s="125">
        <v>0</v>
      </c>
      <c r="N27" s="125">
        <v>0</v>
      </c>
      <c r="O27" s="125">
        <v>3.7998867689395019E-2</v>
      </c>
      <c r="P27" s="125">
        <v>2.0472701324551794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33.879661762965391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0.12057422734985589</v>
      </c>
      <c r="AI27" s="125">
        <v>0</v>
      </c>
      <c r="AJ27" s="125">
        <v>0</v>
      </c>
      <c r="AK27" s="125">
        <v>0</v>
      </c>
      <c r="AL27" s="125">
        <v>0</v>
      </c>
      <c r="AM27" s="125">
        <v>0</v>
      </c>
      <c r="AN27" s="125">
        <v>39.223573113939317</v>
      </c>
      <c r="AO27" s="125">
        <v>38.390666475119474</v>
      </c>
      <c r="AP27" s="125">
        <v>63.230705507670159</v>
      </c>
      <c r="AQ27" s="125">
        <v>195.30569148808226</v>
      </c>
      <c r="AR27" s="125">
        <v>90.739362510977685</v>
      </c>
      <c r="AS27" s="125">
        <v>0.55965872228621083</v>
      </c>
      <c r="AT27" s="125">
        <v>193.96676947746354</v>
      </c>
      <c r="AU27" s="125">
        <v>0.33296312090744568</v>
      </c>
      <c r="AV27" s="125">
        <v>5.5216426690909755</v>
      </c>
      <c r="AW27" s="125">
        <v>2.6942229609151442</v>
      </c>
      <c r="AX27" s="125">
        <v>2.3867543371886013</v>
      </c>
      <c r="AY27" s="125">
        <v>0</v>
      </c>
      <c r="AZ27" s="125">
        <v>0</v>
      </c>
      <c r="BA27" s="125">
        <v>0</v>
      </c>
      <c r="BB27" s="125">
        <v>11.188735603380916</v>
      </c>
      <c r="BC27" s="125">
        <v>3.4955889585063256</v>
      </c>
      <c r="BD27" s="125">
        <v>1.3880961976852328</v>
      </c>
      <c r="BE27" s="125">
        <v>3.1553033218859574</v>
      </c>
      <c r="BF27" s="125">
        <v>32.435787128842414</v>
      </c>
      <c r="BG27" s="125">
        <v>34.246002123295547</v>
      </c>
      <c r="BH27" s="125">
        <v>3.037087451530978</v>
      </c>
      <c r="BI27" s="125">
        <v>83.550105688944285</v>
      </c>
      <c r="BJ27" s="125">
        <v>68.532615652555194</v>
      </c>
      <c r="BK27" s="125">
        <v>124.69423232718421</v>
      </c>
      <c r="BL27" s="125">
        <v>282.77368265205445</v>
      </c>
      <c r="BM27" s="125">
        <v>12825.515131636907</v>
      </c>
      <c r="BN27" s="125">
        <v>2993.5454252720647</v>
      </c>
      <c r="BO27" s="125">
        <v>72.967870030718785</v>
      </c>
      <c r="BP27" s="125">
        <v>0</v>
      </c>
      <c r="BQ27" s="125">
        <v>88.649792553257882</v>
      </c>
      <c r="BR27" s="125">
        <v>313.65875555820196</v>
      </c>
      <c r="BS27" s="125">
        <v>0</v>
      </c>
      <c r="BT27" s="242">
        <v>24678.814496685696</v>
      </c>
      <c r="BU27" s="125">
        <v>1748.4503882147883</v>
      </c>
      <c r="BV27" s="125">
        <v>0</v>
      </c>
      <c r="BW27" s="125">
        <v>40.905654598026722</v>
      </c>
      <c r="BX27" s="242">
        <v>1789.3560428128151</v>
      </c>
      <c r="BY27" s="125">
        <v>0</v>
      </c>
      <c r="BZ27" s="125">
        <v>0</v>
      </c>
      <c r="CA27" s="125">
        <v>509.46422663695648</v>
      </c>
      <c r="CB27" s="125">
        <v>291.6620368280868</v>
      </c>
      <c r="CC27" s="239">
        <v>2590.4823062778582</v>
      </c>
      <c r="CD27" s="239">
        <v>27269.296802963556</v>
      </c>
    </row>
    <row r="28" spans="2:82" ht="13.5" customHeight="1" x14ac:dyDescent="0.45">
      <c r="B28" s="118" t="s">
        <v>191</v>
      </c>
      <c r="C28" s="120" t="s">
        <v>246</v>
      </c>
      <c r="D28" s="76" t="s">
        <v>138</v>
      </c>
      <c r="E28" s="125">
        <v>256.59601952853416</v>
      </c>
      <c r="F28" s="125">
        <v>349.64340902951363</v>
      </c>
      <c r="G28" s="125">
        <v>1.0091443149511841</v>
      </c>
      <c r="H28" s="125">
        <v>9.2531558660774907E-2</v>
      </c>
      <c r="I28" s="125">
        <v>79.971199091833839</v>
      </c>
      <c r="J28" s="125">
        <v>144.72617013736485</v>
      </c>
      <c r="K28" s="125">
        <v>37.179416969044489</v>
      </c>
      <c r="L28" s="125">
        <v>700.38328447994593</v>
      </c>
      <c r="M28" s="125">
        <v>5679.9292874408138</v>
      </c>
      <c r="N28" s="125">
        <v>86.701340706717602</v>
      </c>
      <c r="O28" s="125">
        <v>0.85762721683246257</v>
      </c>
      <c r="P28" s="125">
        <v>104.41538476407548</v>
      </c>
      <c r="Q28" s="125">
        <v>106.24783975189854</v>
      </c>
      <c r="R28" s="125">
        <v>0</v>
      </c>
      <c r="S28" s="125">
        <v>168.91001518270713</v>
      </c>
      <c r="T28" s="125">
        <v>492.47193718420493</v>
      </c>
      <c r="U28" s="125">
        <v>13.935328651361644</v>
      </c>
      <c r="V28" s="125">
        <v>695.49786846631355</v>
      </c>
      <c r="W28" s="125">
        <v>10.736083922474418</v>
      </c>
      <c r="X28" s="125">
        <v>582.8161598147708</v>
      </c>
      <c r="Y28" s="125">
        <v>0</v>
      </c>
      <c r="Z28" s="125">
        <v>8.8218555176159702E-2</v>
      </c>
      <c r="AA28" s="125">
        <v>0.26201980268299419</v>
      </c>
      <c r="AB28" s="125">
        <v>1.7619274366598931E-5</v>
      </c>
      <c r="AC28" s="125">
        <v>6.7250313660406689E-4</v>
      </c>
      <c r="AD28" s="125">
        <v>102.08372108662807</v>
      </c>
      <c r="AE28" s="125">
        <v>5.5550095600124587</v>
      </c>
      <c r="AF28" s="125">
        <v>412.6968832471556</v>
      </c>
      <c r="AG28" s="125">
        <v>5.7601532937015056</v>
      </c>
      <c r="AH28" s="125">
        <v>11.581310393676253</v>
      </c>
      <c r="AI28" s="125">
        <v>484.5351982846737</v>
      </c>
      <c r="AJ28" s="125">
        <v>219.43431165823728</v>
      </c>
      <c r="AK28" s="125">
        <v>321.06165439783643</v>
      </c>
      <c r="AL28" s="125">
        <v>0</v>
      </c>
      <c r="AM28" s="125">
        <v>17079.793406209272</v>
      </c>
      <c r="AN28" s="125">
        <v>302.68957710797224</v>
      </c>
      <c r="AO28" s="125">
        <v>1330.4416395474373</v>
      </c>
      <c r="AP28" s="125">
        <v>3536.6652257737451</v>
      </c>
      <c r="AQ28" s="125">
        <v>7271.0939464179473</v>
      </c>
      <c r="AR28" s="125">
        <v>1.6176924181108534</v>
      </c>
      <c r="AS28" s="125">
        <v>54.27142273876327</v>
      </c>
      <c r="AT28" s="125">
        <v>1002.7423224615309</v>
      </c>
      <c r="AU28" s="125">
        <v>37.325733898723819</v>
      </c>
      <c r="AV28" s="125">
        <v>23.175838842118083</v>
      </c>
      <c r="AW28" s="125">
        <v>12.653093097043714</v>
      </c>
      <c r="AX28" s="125">
        <v>0.50147188568517509</v>
      </c>
      <c r="AY28" s="125">
        <v>1.0872650696234853</v>
      </c>
      <c r="AZ28" s="125">
        <v>0.69492215601310159</v>
      </c>
      <c r="BA28" s="125">
        <v>70.684823844163873</v>
      </c>
      <c r="BB28" s="125">
        <v>27.840919785202075</v>
      </c>
      <c r="BC28" s="125">
        <v>13.148996914124302</v>
      </c>
      <c r="BD28" s="125">
        <v>1.3873591029309942</v>
      </c>
      <c r="BE28" s="125">
        <v>7.8875995805746273</v>
      </c>
      <c r="BF28" s="125">
        <v>59.086062011866673</v>
      </c>
      <c r="BG28" s="125">
        <v>53.467048008950158</v>
      </c>
      <c r="BH28" s="125">
        <v>360.4242932617887</v>
      </c>
      <c r="BI28" s="125">
        <v>209.82133945588268</v>
      </c>
      <c r="BJ28" s="125">
        <v>890.32260023424851</v>
      </c>
      <c r="BK28" s="125">
        <v>608.00071178288601</v>
      </c>
      <c r="BL28" s="125">
        <v>228.93768296150947</v>
      </c>
      <c r="BM28" s="125">
        <v>111.11316813710685</v>
      </c>
      <c r="BN28" s="125">
        <v>21.08295531574792</v>
      </c>
      <c r="BO28" s="125">
        <v>15.089735377525384</v>
      </c>
      <c r="BP28" s="125">
        <v>8.3305842331930933</v>
      </c>
      <c r="BQ28" s="125">
        <v>63.547974760483498</v>
      </c>
      <c r="BR28" s="125">
        <v>204.29555811476445</v>
      </c>
      <c r="BS28" s="125">
        <v>0</v>
      </c>
      <c r="BT28" s="242">
        <v>44684.402189121145</v>
      </c>
      <c r="BU28" s="125">
        <v>9647.020604712392</v>
      </c>
      <c r="BV28" s="125">
        <v>0</v>
      </c>
      <c r="BW28" s="125">
        <v>0</v>
      </c>
      <c r="BX28" s="242">
        <v>9647.020604712392</v>
      </c>
      <c r="BY28" s="125">
        <v>0</v>
      </c>
      <c r="BZ28" s="125">
        <v>0</v>
      </c>
      <c r="CA28" s="125">
        <v>344.30843217666586</v>
      </c>
      <c r="CB28" s="125">
        <v>1520.4627329786663</v>
      </c>
      <c r="CC28" s="239">
        <v>11511.791769867723</v>
      </c>
      <c r="CD28" s="239">
        <v>56196.193958988864</v>
      </c>
    </row>
    <row r="29" spans="2:82" ht="13.5" customHeight="1" x14ac:dyDescent="0.45">
      <c r="B29" s="118" t="s">
        <v>192</v>
      </c>
      <c r="C29" s="120" t="s">
        <v>247</v>
      </c>
      <c r="D29" s="76" t="s">
        <v>291</v>
      </c>
      <c r="E29" s="125">
        <v>300.96463560275168</v>
      </c>
      <c r="F29" s="125">
        <v>0</v>
      </c>
      <c r="G29" s="125">
        <v>0</v>
      </c>
      <c r="H29" s="125">
        <v>0</v>
      </c>
      <c r="I29" s="125">
        <v>0</v>
      </c>
      <c r="J29" s="125">
        <v>822.04525145572006</v>
      </c>
      <c r="K29" s="125">
        <v>492.52369928310128</v>
      </c>
      <c r="L29" s="125">
        <v>45.594160871825665</v>
      </c>
      <c r="M29" s="125">
        <v>162.51019881834273</v>
      </c>
      <c r="N29" s="125">
        <v>0</v>
      </c>
      <c r="O29" s="125">
        <v>0</v>
      </c>
      <c r="P29" s="125">
        <v>0</v>
      </c>
      <c r="Q29" s="125">
        <v>0</v>
      </c>
      <c r="R29" s="125">
        <v>2.0130002697943019</v>
      </c>
      <c r="S29" s="125">
        <v>0</v>
      </c>
      <c r="T29" s="125">
        <v>0</v>
      </c>
      <c r="U29" s="125">
        <v>0</v>
      </c>
      <c r="V29" s="125">
        <v>13.705799821540134</v>
      </c>
      <c r="W29" s="125">
        <v>53.794716965737386</v>
      </c>
      <c r="X29" s="125">
        <v>0</v>
      </c>
      <c r="Y29" s="125">
        <v>910.32089826827234</v>
      </c>
      <c r="Z29" s="125">
        <v>0.26941872440762604</v>
      </c>
      <c r="AA29" s="125">
        <v>0.62316811382116788</v>
      </c>
      <c r="AB29" s="125">
        <v>0.40853207447760514</v>
      </c>
      <c r="AC29" s="125">
        <v>2.9098562635066768E-2</v>
      </c>
      <c r="AD29" s="125">
        <v>0</v>
      </c>
      <c r="AE29" s="125">
        <v>21.295694113564014</v>
      </c>
      <c r="AF29" s="125">
        <v>238.27571393804635</v>
      </c>
      <c r="AG29" s="125">
        <v>947.65651537625558</v>
      </c>
      <c r="AH29" s="125">
        <v>16.572118239840623</v>
      </c>
      <c r="AI29" s="125">
        <v>0</v>
      </c>
      <c r="AJ29" s="125">
        <v>0</v>
      </c>
      <c r="AK29" s="125">
        <v>217.12895404624408</v>
      </c>
      <c r="AL29" s="125">
        <v>0</v>
      </c>
      <c r="AM29" s="125">
        <v>91824.258060055916</v>
      </c>
      <c r="AN29" s="125">
        <v>0</v>
      </c>
      <c r="AO29" s="125">
        <v>0</v>
      </c>
      <c r="AP29" s="125">
        <v>0</v>
      </c>
      <c r="AQ29" s="125">
        <v>224.17366734041732</v>
      </c>
      <c r="AR29" s="125">
        <v>0</v>
      </c>
      <c r="AS29" s="125">
        <v>4.8060087917974696</v>
      </c>
      <c r="AT29" s="125">
        <v>0</v>
      </c>
      <c r="AU29" s="125">
        <v>0</v>
      </c>
      <c r="AV29" s="125">
        <v>7.801696130543462</v>
      </c>
      <c r="AW29" s="125">
        <v>4.2600882420389601</v>
      </c>
      <c r="AX29" s="125">
        <v>0</v>
      </c>
      <c r="AY29" s="125">
        <v>0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220.02193135881714</v>
      </c>
      <c r="BG29" s="125">
        <v>25.178155201466854</v>
      </c>
      <c r="BH29" s="125">
        <v>0</v>
      </c>
      <c r="BI29" s="125">
        <v>0</v>
      </c>
      <c r="BJ29" s="125">
        <v>0</v>
      </c>
      <c r="BK29" s="125">
        <v>42.140187758517484</v>
      </c>
      <c r="BL29" s="125">
        <v>22.334214752012794</v>
      </c>
      <c r="BM29" s="125">
        <v>40.164962445558139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242">
        <v>96660.870546623468</v>
      </c>
      <c r="BU29" s="125">
        <v>15414.292569195162</v>
      </c>
      <c r="BV29" s="125">
        <v>0</v>
      </c>
      <c r="BW29" s="125">
        <v>0</v>
      </c>
      <c r="BX29" s="242">
        <v>15414.292569195162</v>
      </c>
      <c r="BY29" s="125">
        <v>490.75913172630158</v>
      </c>
      <c r="BZ29" s="125">
        <v>0</v>
      </c>
      <c r="CA29" s="125">
        <v>1416.89043422701</v>
      </c>
      <c r="CB29" s="125">
        <v>13202.504329362015</v>
      </c>
      <c r="CC29" s="239">
        <v>30524.446464510485</v>
      </c>
      <c r="CD29" s="239">
        <v>127185.31701113396</v>
      </c>
    </row>
    <row r="30" spans="2:82" ht="13.5" customHeight="1" x14ac:dyDescent="0.45">
      <c r="B30" s="118" t="s">
        <v>95</v>
      </c>
      <c r="C30" s="120" t="s">
        <v>243</v>
      </c>
      <c r="D30" s="76" t="s">
        <v>140</v>
      </c>
      <c r="E30" s="125">
        <v>0</v>
      </c>
      <c r="F30" s="125">
        <v>0</v>
      </c>
      <c r="G30" s="125">
        <v>0</v>
      </c>
      <c r="H30" s="125">
        <v>0</v>
      </c>
      <c r="I30" s="125">
        <v>5.0386016872616466</v>
      </c>
      <c r="J30" s="125">
        <v>0</v>
      </c>
      <c r="K30" s="125">
        <v>0</v>
      </c>
      <c r="L30" s="125">
        <v>1.0738569698195126</v>
      </c>
      <c r="M30" s="125">
        <v>0</v>
      </c>
      <c r="N30" s="125">
        <v>0</v>
      </c>
      <c r="O30" s="125">
        <v>5.4640328701976014E-2</v>
      </c>
      <c r="P30" s="125">
        <v>4.90110555873507</v>
      </c>
      <c r="Q30" s="125">
        <v>0</v>
      </c>
      <c r="R30" s="125">
        <v>5.8070584692728904</v>
      </c>
      <c r="S30" s="125">
        <v>11.539645193285784</v>
      </c>
      <c r="T30" s="125">
        <v>28.079627195383079</v>
      </c>
      <c r="U30" s="125">
        <v>34.832675269258843</v>
      </c>
      <c r="V30" s="125">
        <v>36.806227259643506</v>
      </c>
      <c r="W30" s="125">
        <v>0.13537215615268328</v>
      </c>
      <c r="X30" s="125">
        <v>2.9184816856516891</v>
      </c>
      <c r="Y30" s="125">
        <v>18.846258604185184</v>
      </c>
      <c r="Z30" s="125">
        <v>271.30822501547811</v>
      </c>
      <c r="AA30" s="125">
        <v>0.8531065337168241</v>
      </c>
      <c r="AB30" s="125">
        <v>15.783149316890828</v>
      </c>
      <c r="AC30" s="125">
        <v>242.95051369428052</v>
      </c>
      <c r="AD30" s="125">
        <v>1534.8420572787093</v>
      </c>
      <c r="AE30" s="125">
        <v>30.531845032535838</v>
      </c>
      <c r="AF30" s="125">
        <v>530.60049278021813</v>
      </c>
      <c r="AG30" s="125">
        <v>0</v>
      </c>
      <c r="AH30" s="125">
        <v>55.327854629713663</v>
      </c>
      <c r="AI30" s="125">
        <v>1856.6259928364893</v>
      </c>
      <c r="AJ30" s="125">
        <v>654.45628897781569</v>
      </c>
      <c r="AK30" s="125">
        <v>48.668811151812882</v>
      </c>
      <c r="AL30" s="125">
        <v>0</v>
      </c>
      <c r="AM30" s="125">
        <v>144633.69621857916</v>
      </c>
      <c r="AN30" s="125">
        <v>0</v>
      </c>
      <c r="AO30" s="125">
        <v>0</v>
      </c>
      <c r="AP30" s="125">
        <v>0</v>
      </c>
      <c r="AQ30" s="125">
        <v>100.52503039762018</v>
      </c>
      <c r="AR30" s="125">
        <v>0</v>
      </c>
      <c r="AS30" s="125">
        <v>0</v>
      </c>
      <c r="AT30" s="125">
        <v>0</v>
      </c>
      <c r="AU30" s="125">
        <v>0</v>
      </c>
      <c r="AV30" s="125">
        <v>0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0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242">
        <v>150126.20313660178</v>
      </c>
      <c r="BU30" s="125">
        <v>0</v>
      </c>
      <c r="BV30" s="125">
        <v>0</v>
      </c>
      <c r="BW30" s="125">
        <v>0</v>
      </c>
      <c r="BX30" s="242">
        <v>0</v>
      </c>
      <c r="BY30" s="125">
        <v>52344.20846305482</v>
      </c>
      <c r="BZ30" s="125">
        <v>0</v>
      </c>
      <c r="CA30" s="125">
        <v>1343.9805243504809</v>
      </c>
      <c r="CB30" s="125">
        <v>10999.552349376727</v>
      </c>
      <c r="CC30" s="239">
        <v>64687.741336782026</v>
      </c>
      <c r="CD30" s="239">
        <v>214813.9444733838</v>
      </c>
    </row>
    <row r="31" spans="2:82" ht="13.5" customHeight="1" x14ac:dyDescent="0.45">
      <c r="B31" s="118" t="s">
        <v>96</v>
      </c>
      <c r="C31" s="120" t="s">
        <v>248</v>
      </c>
      <c r="D31" s="76" t="s">
        <v>141</v>
      </c>
      <c r="E31" s="125">
        <v>6869.0623891019613</v>
      </c>
      <c r="F31" s="125">
        <v>1399.9643321639255</v>
      </c>
      <c r="G31" s="125">
        <v>146.13457877577733</v>
      </c>
      <c r="H31" s="125">
        <v>17.482850425867273</v>
      </c>
      <c r="I31" s="125">
        <v>63.012273136997258</v>
      </c>
      <c r="J31" s="125">
        <v>0.25859352738874691</v>
      </c>
      <c r="K31" s="125">
        <v>32.882703655112088</v>
      </c>
      <c r="L31" s="125">
        <v>11.773673994537631</v>
      </c>
      <c r="M31" s="125">
        <v>9473.7060498088395</v>
      </c>
      <c r="N31" s="125">
        <v>309.59273400787777</v>
      </c>
      <c r="O31" s="125">
        <v>6.5914430020154235E-2</v>
      </c>
      <c r="P31" s="125">
        <v>66.07988328761347</v>
      </c>
      <c r="Q31" s="125">
        <v>1.8290848034573708</v>
      </c>
      <c r="R31" s="125">
        <v>37.869105219508086</v>
      </c>
      <c r="S31" s="125">
        <v>4.9190656751439157</v>
      </c>
      <c r="T31" s="125">
        <v>4.2825153291082465</v>
      </c>
      <c r="U31" s="125">
        <v>2.2251519563362279</v>
      </c>
      <c r="V31" s="125">
        <v>159.63914824912135</v>
      </c>
      <c r="W31" s="125">
        <v>0.15659593259589716</v>
      </c>
      <c r="X31" s="125">
        <v>0</v>
      </c>
      <c r="Y31" s="125">
        <v>0</v>
      </c>
      <c r="Z31" s="125">
        <v>0</v>
      </c>
      <c r="AA31" s="125">
        <v>0.272428771788016</v>
      </c>
      <c r="AB31" s="125">
        <v>186.10515390452306</v>
      </c>
      <c r="AC31" s="125">
        <v>3125.1126419431025</v>
      </c>
      <c r="AD31" s="125">
        <v>237.39153862157141</v>
      </c>
      <c r="AE31" s="125">
        <v>1.4206837826701355</v>
      </c>
      <c r="AF31" s="125">
        <v>43.509862508414521</v>
      </c>
      <c r="AG31" s="125">
        <v>1973.8212355494516</v>
      </c>
      <c r="AH31" s="125">
        <v>32.383115300828869</v>
      </c>
      <c r="AI31" s="125">
        <v>0</v>
      </c>
      <c r="AJ31" s="125">
        <v>0</v>
      </c>
      <c r="AK31" s="125">
        <v>0</v>
      </c>
      <c r="AL31" s="125">
        <v>0</v>
      </c>
      <c r="AM31" s="125">
        <v>22326.026917081326</v>
      </c>
      <c r="AN31" s="125">
        <v>72.636968967965032</v>
      </c>
      <c r="AO31" s="125">
        <v>0</v>
      </c>
      <c r="AP31" s="125">
        <v>0</v>
      </c>
      <c r="AQ31" s="125">
        <v>397.94591690435254</v>
      </c>
      <c r="AR31" s="125">
        <v>0</v>
      </c>
      <c r="AS31" s="125">
        <v>0</v>
      </c>
      <c r="AT31" s="125">
        <v>0</v>
      </c>
      <c r="AU31" s="125">
        <v>0</v>
      </c>
      <c r="AV31" s="125">
        <v>0</v>
      </c>
      <c r="AW31" s="125">
        <v>0</v>
      </c>
      <c r="AX31" s="125">
        <v>0</v>
      </c>
      <c r="AY31" s="125">
        <v>0</v>
      </c>
      <c r="AZ31" s="125">
        <v>0</v>
      </c>
      <c r="BA31" s="125">
        <v>89.56336555563378</v>
      </c>
      <c r="BB31" s="125">
        <v>0</v>
      </c>
      <c r="BC31" s="125">
        <v>0</v>
      </c>
      <c r="BD31" s="125">
        <v>0</v>
      </c>
      <c r="BE31" s="125">
        <v>0</v>
      </c>
      <c r="BF31" s="125">
        <v>765.05652964139733</v>
      </c>
      <c r="BG31" s="125">
        <v>0</v>
      </c>
      <c r="BH31" s="125">
        <v>0</v>
      </c>
      <c r="BI31" s="125">
        <v>0</v>
      </c>
      <c r="BJ31" s="125">
        <v>107.99943394552631</v>
      </c>
      <c r="BK31" s="125">
        <v>106.18690613100097</v>
      </c>
      <c r="BL31" s="125">
        <v>0</v>
      </c>
      <c r="BM31" s="125">
        <v>0</v>
      </c>
      <c r="BN31" s="125">
        <v>0</v>
      </c>
      <c r="BO31" s="125">
        <v>3.5515552588693371</v>
      </c>
      <c r="BP31" s="125">
        <v>0</v>
      </c>
      <c r="BQ31" s="125">
        <v>0</v>
      </c>
      <c r="BR31" s="125">
        <v>0</v>
      </c>
      <c r="BS31" s="125">
        <v>0</v>
      </c>
      <c r="BT31" s="242">
        <v>48069.920897349599</v>
      </c>
      <c r="BU31" s="125">
        <v>5355.3900102023717</v>
      </c>
      <c r="BV31" s="125">
        <v>0</v>
      </c>
      <c r="BW31" s="125">
        <v>0</v>
      </c>
      <c r="BX31" s="242">
        <v>5355.3900102023717</v>
      </c>
      <c r="BY31" s="125">
        <v>4816.5993278310661</v>
      </c>
      <c r="BZ31" s="125">
        <v>0</v>
      </c>
      <c r="CA31" s="125">
        <v>742.76568039298149</v>
      </c>
      <c r="CB31" s="125">
        <v>714.40955562389411</v>
      </c>
      <c r="CC31" s="239">
        <v>11629.164574050314</v>
      </c>
      <c r="CD31" s="239">
        <v>59699.085471399914</v>
      </c>
    </row>
    <row r="32" spans="2:82" ht="13.5" customHeight="1" x14ac:dyDescent="0.45">
      <c r="B32" s="118" t="s">
        <v>98</v>
      </c>
      <c r="C32" s="120" t="s">
        <v>244</v>
      </c>
      <c r="D32" s="76" t="s">
        <v>142</v>
      </c>
      <c r="E32" s="125">
        <v>16.65825864345582</v>
      </c>
      <c r="F32" s="125">
        <v>9.6969310524050538</v>
      </c>
      <c r="G32" s="125">
        <v>2.8353272648655459</v>
      </c>
      <c r="H32" s="125">
        <v>0</v>
      </c>
      <c r="I32" s="125">
        <v>0</v>
      </c>
      <c r="J32" s="125">
        <v>0</v>
      </c>
      <c r="K32" s="125">
        <v>0</v>
      </c>
      <c r="L32" s="125">
        <v>24.336299128727141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7.6527301824228067E-2</v>
      </c>
      <c r="AB32" s="125">
        <v>182.10281956910501</v>
      </c>
      <c r="AC32" s="125">
        <v>2119.4395243244812</v>
      </c>
      <c r="AD32" s="125">
        <v>795.23201174411611</v>
      </c>
      <c r="AE32" s="125">
        <v>29.906521614254292</v>
      </c>
      <c r="AF32" s="125">
        <v>0</v>
      </c>
      <c r="AG32" s="125">
        <v>0</v>
      </c>
      <c r="AH32" s="125">
        <v>3.6105138549480329</v>
      </c>
      <c r="AI32" s="125">
        <v>0</v>
      </c>
      <c r="AJ32" s="125">
        <v>0</v>
      </c>
      <c r="AK32" s="125">
        <v>0</v>
      </c>
      <c r="AL32" s="125">
        <v>0</v>
      </c>
      <c r="AM32" s="125">
        <v>126.2166571025051</v>
      </c>
      <c r="AN32" s="125">
        <v>0</v>
      </c>
      <c r="AO32" s="125">
        <v>0</v>
      </c>
      <c r="AP32" s="125">
        <v>0</v>
      </c>
      <c r="AQ32" s="125">
        <v>0</v>
      </c>
      <c r="AR32" s="125">
        <v>10.737079110326846</v>
      </c>
      <c r="AS32" s="125">
        <v>0</v>
      </c>
      <c r="AT32" s="125">
        <v>0</v>
      </c>
      <c r="AU32" s="125">
        <v>0.49032306662173553</v>
      </c>
      <c r="AV32" s="125">
        <v>0</v>
      </c>
      <c r="AW32" s="125">
        <v>0</v>
      </c>
      <c r="AX32" s="125">
        <v>4.0778213867516087E-2</v>
      </c>
      <c r="AY32" s="125">
        <v>0</v>
      </c>
      <c r="AZ32" s="125">
        <v>0</v>
      </c>
      <c r="BA32" s="125">
        <v>5884.3110199363164</v>
      </c>
      <c r="BB32" s="125">
        <v>2823.8589339721584</v>
      </c>
      <c r="BC32" s="125">
        <v>80.055440953837646</v>
      </c>
      <c r="BD32" s="125">
        <v>4.219222721699551</v>
      </c>
      <c r="BE32" s="125">
        <v>64.106487731231724</v>
      </c>
      <c r="BF32" s="125">
        <v>38.554346064519656</v>
      </c>
      <c r="BG32" s="125">
        <v>194.74829839729281</v>
      </c>
      <c r="BH32" s="125">
        <v>0</v>
      </c>
      <c r="BI32" s="125">
        <v>0</v>
      </c>
      <c r="BJ32" s="125">
        <v>215.58172937617633</v>
      </c>
      <c r="BK32" s="125">
        <v>210.56327386778656</v>
      </c>
      <c r="BL32" s="125">
        <v>27.767296250062927</v>
      </c>
      <c r="BM32" s="125">
        <v>0.64932337771593407</v>
      </c>
      <c r="BN32" s="125">
        <v>2.6346288262785027</v>
      </c>
      <c r="BO32" s="125">
        <v>43.900581897347948</v>
      </c>
      <c r="BP32" s="125">
        <v>0</v>
      </c>
      <c r="BQ32" s="125">
        <v>80.549385040422592</v>
      </c>
      <c r="BR32" s="125">
        <v>0</v>
      </c>
      <c r="BS32" s="125">
        <v>0</v>
      </c>
      <c r="BT32" s="242">
        <v>12992.87954040435</v>
      </c>
      <c r="BU32" s="125">
        <v>12934.419243655193</v>
      </c>
      <c r="BV32" s="125">
        <v>0</v>
      </c>
      <c r="BW32" s="125">
        <v>0</v>
      </c>
      <c r="BX32" s="242">
        <v>12934.419243655193</v>
      </c>
      <c r="BY32" s="125">
        <v>3000.6389177517954</v>
      </c>
      <c r="BZ32" s="125">
        <v>0</v>
      </c>
      <c r="CA32" s="125">
        <v>1843.5364009830696</v>
      </c>
      <c r="CB32" s="125">
        <v>948.87789290483011</v>
      </c>
      <c r="CC32" s="239">
        <v>18727.47245529489</v>
      </c>
      <c r="CD32" s="239">
        <v>31720.351995699239</v>
      </c>
    </row>
    <row r="33" spans="2:82" ht="13.5" customHeight="1" x14ac:dyDescent="0.45">
      <c r="B33" s="118" t="s">
        <v>99</v>
      </c>
      <c r="C33" s="120" t="s">
        <v>249</v>
      </c>
      <c r="D33" s="76" t="s">
        <v>143</v>
      </c>
      <c r="E33" s="125">
        <v>158.19455040154742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29.52667484776164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0.79380546383475847</v>
      </c>
      <c r="Y33" s="125">
        <v>0</v>
      </c>
      <c r="Z33" s="125">
        <v>0</v>
      </c>
      <c r="AA33" s="125">
        <v>0</v>
      </c>
      <c r="AB33" s="125">
        <v>97.428176070908393</v>
      </c>
      <c r="AC33" s="125">
        <v>913.37078969907657</v>
      </c>
      <c r="AD33" s="125">
        <v>0</v>
      </c>
      <c r="AE33" s="125">
        <v>2.8208652918727708</v>
      </c>
      <c r="AF33" s="125">
        <v>0</v>
      </c>
      <c r="AG33" s="125">
        <v>0</v>
      </c>
      <c r="AH33" s="125">
        <v>18.909964115893324</v>
      </c>
      <c r="AI33" s="125">
        <v>0</v>
      </c>
      <c r="AJ33" s="125">
        <v>0</v>
      </c>
      <c r="AK33" s="125">
        <v>0</v>
      </c>
      <c r="AL33" s="125">
        <v>0</v>
      </c>
      <c r="AM33" s="125">
        <v>14658.920288399207</v>
      </c>
      <c r="AN33" s="125">
        <v>11.368830601544971</v>
      </c>
      <c r="AO33" s="125">
        <v>0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25">
        <v>0</v>
      </c>
      <c r="AV33" s="125">
        <v>0</v>
      </c>
      <c r="AW33" s="125">
        <v>0</v>
      </c>
      <c r="AX33" s="125">
        <v>0</v>
      </c>
      <c r="AY33" s="125">
        <v>0</v>
      </c>
      <c r="AZ33" s="125">
        <v>0</v>
      </c>
      <c r="BA33" s="125">
        <v>94.687473236477189</v>
      </c>
      <c r="BB33" s="125">
        <v>38.890089152821275</v>
      </c>
      <c r="BC33" s="125">
        <v>2.7071372008381775</v>
      </c>
      <c r="BD33" s="125">
        <v>0.4117054061850991</v>
      </c>
      <c r="BE33" s="125">
        <v>0.91473369142644367</v>
      </c>
      <c r="BF33" s="125">
        <v>89.740145882540816</v>
      </c>
      <c r="BG33" s="125">
        <v>78.772755967046351</v>
      </c>
      <c r="BH33" s="125">
        <v>0</v>
      </c>
      <c r="BI33" s="125">
        <v>0</v>
      </c>
      <c r="BJ33" s="125">
        <v>187.71204593170708</v>
      </c>
      <c r="BK33" s="125">
        <v>182.35673715094373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4.0084959571053762</v>
      </c>
      <c r="BR33" s="125">
        <v>3.72299831749487</v>
      </c>
      <c r="BS33" s="125">
        <v>0</v>
      </c>
      <c r="BT33" s="242">
        <v>16575.258262786236</v>
      </c>
      <c r="BU33" s="125">
        <v>19715.678865984984</v>
      </c>
      <c r="BV33" s="125">
        <v>0</v>
      </c>
      <c r="BW33" s="125">
        <v>0</v>
      </c>
      <c r="BX33" s="242">
        <v>19715.678865984984</v>
      </c>
      <c r="BY33" s="125">
        <v>8480.7776745651354</v>
      </c>
      <c r="BZ33" s="125">
        <v>0</v>
      </c>
      <c r="CA33" s="125">
        <v>0</v>
      </c>
      <c r="CB33" s="125">
        <v>688.55972667881429</v>
      </c>
      <c r="CC33" s="239">
        <v>28885.016267228933</v>
      </c>
      <c r="CD33" s="239">
        <v>45460.274530015173</v>
      </c>
    </row>
    <row r="34" spans="2:82" ht="13.5" customHeight="1" x14ac:dyDescent="0.45">
      <c r="B34" s="118" t="s">
        <v>193</v>
      </c>
      <c r="C34" s="120" t="s">
        <v>242</v>
      </c>
      <c r="D34" s="76" t="s">
        <v>144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125">
        <v>0</v>
      </c>
      <c r="AV34" s="125">
        <v>0</v>
      </c>
      <c r="AW34" s="125">
        <v>0</v>
      </c>
      <c r="AX34" s="125">
        <v>0</v>
      </c>
      <c r="AY34" s="125">
        <v>0</v>
      </c>
      <c r="AZ34" s="125">
        <v>0</v>
      </c>
      <c r="BA34" s="125">
        <v>0</v>
      </c>
      <c r="BB34" s="125">
        <v>0</v>
      </c>
      <c r="BC34" s="125">
        <v>0</v>
      </c>
      <c r="BD34" s="125">
        <v>0</v>
      </c>
      <c r="BE34" s="125">
        <v>0</v>
      </c>
      <c r="BF34" s="125">
        <v>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242">
        <v>0</v>
      </c>
      <c r="BU34" s="125">
        <v>46006.180754998226</v>
      </c>
      <c r="BV34" s="125">
        <v>0</v>
      </c>
      <c r="BW34" s="125">
        <v>0</v>
      </c>
      <c r="BX34" s="242">
        <v>46006.180754998226</v>
      </c>
      <c r="BY34" s="125">
        <v>38639.19885211654</v>
      </c>
      <c r="BZ34" s="125">
        <v>0</v>
      </c>
      <c r="CA34" s="125">
        <v>3617.5605531695214</v>
      </c>
      <c r="CB34" s="125">
        <v>3827.5148537837167</v>
      </c>
      <c r="CC34" s="239">
        <v>92090.455014068008</v>
      </c>
      <c r="CD34" s="239">
        <v>92090.455014068008</v>
      </c>
    </row>
    <row r="35" spans="2:82" ht="13.5" customHeight="1" x14ac:dyDescent="0.45">
      <c r="B35" s="118" t="s">
        <v>194</v>
      </c>
      <c r="C35" s="120" t="s">
        <v>250</v>
      </c>
      <c r="D35" s="76" t="s">
        <v>145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0.11755982631504498</v>
      </c>
      <c r="P35" s="125">
        <v>6.3345077473703295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1682.6266446822121</v>
      </c>
      <c r="AF35" s="125">
        <v>57.082050284934041</v>
      </c>
      <c r="AG35" s="125">
        <v>0</v>
      </c>
      <c r="AH35" s="125">
        <v>0</v>
      </c>
      <c r="AI35" s="125">
        <v>1628.769608787361</v>
      </c>
      <c r="AJ35" s="125">
        <v>0</v>
      </c>
      <c r="AK35" s="125">
        <v>29.293700124682445</v>
      </c>
      <c r="AL35" s="125">
        <v>0</v>
      </c>
      <c r="AM35" s="125">
        <v>3015.0525993304796</v>
      </c>
      <c r="AN35" s="125">
        <v>6199.408448520182</v>
      </c>
      <c r="AO35" s="125">
        <v>0</v>
      </c>
      <c r="AP35" s="125">
        <v>0</v>
      </c>
      <c r="AQ35" s="125">
        <v>3025.5927910136734</v>
      </c>
      <c r="AR35" s="125">
        <v>43.497859609313821</v>
      </c>
      <c r="AS35" s="125">
        <v>10.202846837302538</v>
      </c>
      <c r="AT35" s="125">
        <v>87.60743339956538</v>
      </c>
      <c r="AU35" s="125">
        <v>95.273927618707887</v>
      </c>
      <c r="AV35" s="125">
        <v>3.1818764901234156</v>
      </c>
      <c r="AW35" s="125">
        <v>1.748032943017213</v>
      </c>
      <c r="AX35" s="125">
        <v>0</v>
      </c>
      <c r="AY35" s="125">
        <v>0</v>
      </c>
      <c r="AZ35" s="125">
        <v>0</v>
      </c>
      <c r="BA35" s="125">
        <v>0</v>
      </c>
      <c r="BB35" s="125">
        <v>0</v>
      </c>
      <c r="BC35" s="125">
        <v>0</v>
      </c>
      <c r="BD35" s="125">
        <v>0</v>
      </c>
      <c r="BE35" s="125">
        <v>0</v>
      </c>
      <c r="BF35" s="125">
        <v>0</v>
      </c>
      <c r="BG35" s="125">
        <v>28.481454628546281</v>
      </c>
      <c r="BH35" s="125">
        <v>0</v>
      </c>
      <c r="BI35" s="125">
        <v>0</v>
      </c>
      <c r="BJ35" s="125">
        <v>0</v>
      </c>
      <c r="BK35" s="125">
        <v>157.0810408351916</v>
      </c>
      <c r="BL35" s="125">
        <v>0</v>
      </c>
      <c r="BM35" s="125">
        <v>308.79244601209416</v>
      </c>
      <c r="BN35" s="125">
        <v>0</v>
      </c>
      <c r="BO35" s="125">
        <v>2.0195130801283421</v>
      </c>
      <c r="BP35" s="125">
        <v>0</v>
      </c>
      <c r="BQ35" s="125">
        <v>0</v>
      </c>
      <c r="BR35" s="125">
        <v>0</v>
      </c>
      <c r="BS35" s="125">
        <v>0</v>
      </c>
      <c r="BT35" s="242">
        <v>16382.164341771198</v>
      </c>
      <c r="BU35" s="125">
        <v>22156.43726656909</v>
      </c>
      <c r="BV35" s="125">
        <v>0</v>
      </c>
      <c r="BW35" s="125">
        <v>0</v>
      </c>
      <c r="BX35" s="242">
        <v>22156.43726656909</v>
      </c>
      <c r="BY35" s="125">
        <v>27867.533203552961</v>
      </c>
      <c r="BZ35" s="125">
        <v>0</v>
      </c>
      <c r="CA35" s="125">
        <v>189.2240344885399</v>
      </c>
      <c r="CB35" s="125">
        <v>2882.684627298132</v>
      </c>
      <c r="CC35" s="239">
        <v>53095.879131908725</v>
      </c>
      <c r="CD35" s="239">
        <v>69478.043473679922</v>
      </c>
    </row>
    <row r="36" spans="2:82" ht="13.5" customHeight="1" x14ac:dyDescent="0.45">
      <c r="B36" s="118" t="s">
        <v>195</v>
      </c>
      <c r="C36" s="120" t="s">
        <v>251</v>
      </c>
      <c r="D36" s="110" t="s">
        <v>146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2698.8671868891752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125">
        <v>0</v>
      </c>
      <c r="AV36" s="125">
        <v>0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0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242">
        <v>2698.8671868891752</v>
      </c>
      <c r="BU36" s="125">
        <v>8771.6949340765623</v>
      </c>
      <c r="BV36" s="125">
        <v>0</v>
      </c>
      <c r="BW36" s="125">
        <v>0</v>
      </c>
      <c r="BX36" s="242">
        <v>8771.6949340765623</v>
      </c>
      <c r="BY36" s="125">
        <v>12104.621516405063</v>
      </c>
      <c r="BZ36" s="125">
        <v>0</v>
      </c>
      <c r="CA36" s="125">
        <v>0</v>
      </c>
      <c r="CB36" s="125">
        <v>1042.6713742284896</v>
      </c>
      <c r="CC36" s="239">
        <v>21918.987824710111</v>
      </c>
      <c r="CD36" s="239">
        <v>24617.855011599288</v>
      </c>
    </row>
    <row r="37" spans="2:82" ht="13.5" customHeight="1" x14ac:dyDescent="0.45">
      <c r="B37" s="118" t="s">
        <v>196</v>
      </c>
      <c r="C37" s="120" t="s">
        <v>252</v>
      </c>
      <c r="D37" s="111" t="s">
        <v>147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25">
        <v>0</v>
      </c>
      <c r="AV37" s="125">
        <v>0</v>
      </c>
      <c r="AW37" s="125">
        <v>0</v>
      </c>
      <c r="AX37" s="125">
        <v>0</v>
      </c>
      <c r="AY37" s="125">
        <v>0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242">
        <v>0</v>
      </c>
      <c r="BU37" s="125">
        <v>52094.384391392225</v>
      </c>
      <c r="BV37" s="125">
        <v>0</v>
      </c>
      <c r="BW37" s="125">
        <v>0</v>
      </c>
      <c r="BX37" s="242">
        <v>52094.384391392225</v>
      </c>
      <c r="BY37" s="125">
        <v>18704.711234024406</v>
      </c>
      <c r="BZ37" s="125">
        <v>0</v>
      </c>
      <c r="CA37" s="125">
        <v>1022.5332737823411</v>
      </c>
      <c r="CB37" s="125">
        <v>236.37096605101783</v>
      </c>
      <c r="CC37" s="239">
        <v>72057.999865250007</v>
      </c>
      <c r="CD37" s="239">
        <v>72057.999865250007</v>
      </c>
    </row>
    <row r="38" spans="2:82" ht="13.5" customHeight="1" x14ac:dyDescent="0.45">
      <c r="B38" s="118" t="s">
        <v>197</v>
      </c>
      <c r="C38" s="120" t="s">
        <v>253</v>
      </c>
      <c r="D38" s="111" t="s">
        <v>148</v>
      </c>
      <c r="E38" s="125">
        <v>10.219606265000101</v>
      </c>
      <c r="F38" s="125">
        <v>426.50782299169362</v>
      </c>
      <c r="G38" s="125">
        <v>268.1679873353736</v>
      </c>
      <c r="H38" s="125">
        <v>0</v>
      </c>
      <c r="I38" s="125">
        <v>0</v>
      </c>
      <c r="J38" s="125">
        <v>0</v>
      </c>
      <c r="K38" s="125">
        <v>0</v>
      </c>
      <c r="L38" s="125">
        <v>95.884071239920146</v>
      </c>
      <c r="M38" s="125">
        <v>0</v>
      </c>
      <c r="N38" s="125">
        <v>0</v>
      </c>
      <c r="O38" s="125">
        <v>0.28320991867495293</v>
      </c>
      <c r="P38" s="125">
        <v>15.271932546454055</v>
      </c>
      <c r="Q38" s="125">
        <v>0</v>
      </c>
      <c r="R38" s="125">
        <v>0</v>
      </c>
      <c r="S38" s="125">
        <v>0</v>
      </c>
      <c r="T38" s="125">
        <v>3.680539212875467</v>
      </c>
      <c r="U38" s="125">
        <v>0</v>
      </c>
      <c r="V38" s="125">
        <v>210.4375626399902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2.0088355494734071</v>
      </c>
      <c r="AJ38" s="125">
        <v>0</v>
      </c>
      <c r="AK38" s="125">
        <v>0</v>
      </c>
      <c r="AL38" s="125">
        <v>0</v>
      </c>
      <c r="AM38" s="125">
        <v>1846.7406380929779</v>
      </c>
      <c r="AN38" s="125">
        <v>1075.0671096659526</v>
      </c>
      <c r="AO38" s="125">
        <v>1093.3316700259741</v>
      </c>
      <c r="AP38" s="125">
        <v>1897.4258558079327</v>
      </c>
      <c r="AQ38" s="125">
        <v>3245.0857656961703</v>
      </c>
      <c r="AR38" s="125">
        <v>149.64613030161271</v>
      </c>
      <c r="AS38" s="125">
        <v>34.664478118605274</v>
      </c>
      <c r="AT38" s="125">
        <v>3446.6745056748559</v>
      </c>
      <c r="AU38" s="125">
        <v>72.218643056807053</v>
      </c>
      <c r="AV38" s="125">
        <v>56.472221629974271</v>
      </c>
      <c r="AW38" s="125">
        <v>30.825750960436647</v>
      </c>
      <c r="AX38" s="125">
        <v>3.3911247182552344</v>
      </c>
      <c r="AY38" s="125">
        <v>19.016297854001298</v>
      </c>
      <c r="AZ38" s="125">
        <v>12.154165356830504</v>
      </c>
      <c r="BA38" s="125">
        <v>533.42970539757312</v>
      </c>
      <c r="BB38" s="125">
        <v>176.48411821434274</v>
      </c>
      <c r="BC38" s="125">
        <v>1921.168550208225</v>
      </c>
      <c r="BD38" s="125">
        <v>110.38779928226695</v>
      </c>
      <c r="BE38" s="125">
        <v>184.68803252857472</v>
      </c>
      <c r="BF38" s="125">
        <v>581.31632757177226</v>
      </c>
      <c r="BG38" s="125">
        <v>522.28191781882435</v>
      </c>
      <c r="BH38" s="125">
        <v>109.79545027917855</v>
      </c>
      <c r="BI38" s="125">
        <v>393.61381544806653</v>
      </c>
      <c r="BJ38" s="125">
        <v>0</v>
      </c>
      <c r="BK38" s="125">
        <v>3483.3382099990354</v>
      </c>
      <c r="BL38" s="125">
        <v>3235.0867827884254</v>
      </c>
      <c r="BM38" s="125">
        <v>2919.4237231286852</v>
      </c>
      <c r="BN38" s="125">
        <v>198.96696867769882</v>
      </c>
      <c r="BO38" s="125">
        <v>68.627814062585742</v>
      </c>
      <c r="BP38" s="125">
        <v>248.94023042321385</v>
      </c>
      <c r="BQ38" s="125">
        <v>271.73268354430445</v>
      </c>
      <c r="BR38" s="125">
        <v>562.21345405608452</v>
      </c>
      <c r="BS38" s="125">
        <v>0</v>
      </c>
      <c r="BT38" s="242">
        <v>29536.671508088701</v>
      </c>
      <c r="BU38" s="125">
        <v>12073.407980660666</v>
      </c>
      <c r="BV38" s="125">
        <v>0</v>
      </c>
      <c r="BW38" s="125">
        <v>0</v>
      </c>
      <c r="BX38" s="242">
        <v>12073.407980660666</v>
      </c>
      <c r="BY38" s="125">
        <v>1189.5374891634374</v>
      </c>
      <c r="BZ38" s="125">
        <v>0</v>
      </c>
      <c r="CA38" s="125">
        <v>0</v>
      </c>
      <c r="CB38" s="125">
        <v>476.14376043284733</v>
      </c>
      <c r="CC38" s="239">
        <v>13739.08923025695</v>
      </c>
      <c r="CD38" s="239">
        <v>43275.760738345649</v>
      </c>
    </row>
    <row r="39" spans="2:82" ht="13.5" customHeight="1" x14ac:dyDescent="0.45">
      <c r="B39" s="118" t="s">
        <v>198</v>
      </c>
      <c r="C39" s="120" t="s">
        <v>254</v>
      </c>
      <c r="D39" s="111" t="s">
        <v>149</v>
      </c>
      <c r="E39" s="125">
        <v>256.5523368220712</v>
      </c>
      <c r="F39" s="125">
        <v>128.54291352459202</v>
      </c>
      <c r="G39" s="125">
        <v>98.50902178291571</v>
      </c>
      <c r="H39" s="125">
        <v>71.096515031538274</v>
      </c>
      <c r="I39" s="125">
        <v>105.93508255856466</v>
      </c>
      <c r="J39" s="125">
        <v>305.67736767280218</v>
      </c>
      <c r="K39" s="125">
        <v>1154.4474915781523</v>
      </c>
      <c r="L39" s="125">
        <v>1343.92452361391</v>
      </c>
      <c r="M39" s="125">
        <v>405.21639820432364</v>
      </c>
      <c r="N39" s="125">
        <v>111.30020118643108</v>
      </c>
      <c r="O39" s="125">
        <v>8.5046514530849215</v>
      </c>
      <c r="P39" s="125">
        <v>215.3816973797465</v>
      </c>
      <c r="Q39" s="125">
        <v>22.73383014731445</v>
      </c>
      <c r="R39" s="125">
        <v>631.47012137034255</v>
      </c>
      <c r="S39" s="125">
        <v>150.36813064287963</v>
      </c>
      <c r="T39" s="125">
        <v>566.69636797972805</v>
      </c>
      <c r="U39" s="125">
        <v>73.352256696622234</v>
      </c>
      <c r="V39" s="125">
        <v>168.93112336761445</v>
      </c>
      <c r="W39" s="125">
        <v>107.55093544630178</v>
      </c>
      <c r="X39" s="125">
        <v>108.08608947823878</v>
      </c>
      <c r="Y39" s="125">
        <v>138.7429670704224</v>
      </c>
      <c r="Z39" s="125">
        <v>1.6979577299944413</v>
      </c>
      <c r="AA39" s="125">
        <v>12.061791385277663</v>
      </c>
      <c r="AB39" s="125">
        <v>32.233108370618261</v>
      </c>
      <c r="AC39" s="125">
        <v>48.078268062277651</v>
      </c>
      <c r="AD39" s="125">
        <v>0</v>
      </c>
      <c r="AE39" s="125">
        <v>14.594272959203257</v>
      </c>
      <c r="AF39" s="125">
        <v>226.0280731799036</v>
      </c>
      <c r="AG39" s="125">
        <v>661.48034031499822</v>
      </c>
      <c r="AH39" s="125">
        <v>71.34910030377263</v>
      </c>
      <c r="AI39" s="125">
        <v>673.47835401045188</v>
      </c>
      <c r="AJ39" s="125">
        <v>4315.9011775710715</v>
      </c>
      <c r="AK39" s="125">
        <v>326.5648032875693</v>
      </c>
      <c r="AL39" s="125">
        <v>25.807809887297299</v>
      </c>
      <c r="AM39" s="125">
        <v>43023.396298338463</v>
      </c>
      <c r="AN39" s="125">
        <v>2528.6440271719653</v>
      </c>
      <c r="AO39" s="125">
        <v>2326.9008072643855</v>
      </c>
      <c r="AP39" s="125">
        <v>3233.6149263959328</v>
      </c>
      <c r="AQ39" s="125">
        <v>2674.4391036943007</v>
      </c>
      <c r="AR39" s="125">
        <v>152.30030338508979</v>
      </c>
      <c r="AS39" s="125">
        <v>56.447008077184826</v>
      </c>
      <c r="AT39" s="125">
        <v>4119.4458750895928</v>
      </c>
      <c r="AU39" s="125">
        <v>36.474518953510263</v>
      </c>
      <c r="AV39" s="125">
        <v>139.34798609530864</v>
      </c>
      <c r="AW39" s="125">
        <v>48.94403632205335</v>
      </c>
      <c r="AX39" s="125">
        <v>5.8832617003423522</v>
      </c>
      <c r="AY39" s="125">
        <v>81.257751157283522</v>
      </c>
      <c r="AZ39" s="125">
        <v>51.934704463270201</v>
      </c>
      <c r="BA39" s="125">
        <v>451.87312942475609</v>
      </c>
      <c r="BB39" s="125">
        <v>7.6880101870402626</v>
      </c>
      <c r="BC39" s="125">
        <v>79.108128260021289</v>
      </c>
      <c r="BD39" s="125">
        <v>24.773228203033785</v>
      </c>
      <c r="BE39" s="125">
        <v>9.4131032264055001</v>
      </c>
      <c r="BF39" s="125">
        <v>0</v>
      </c>
      <c r="BG39" s="125">
        <v>103.49591726754473</v>
      </c>
      <c r="BH39" s="125">
        <v>249.06226755105817</v>
      </c>
      <c r="BI39" s="125">
        <v>100.45764353053816</v>
      </c>
      <c r="BJ39" s="125">
        <v>0</v>
      </c>
      <c r="BK39" s="125">
        <v>441.83006195915124</v>
      </c>
      <c r="BL39" s="125">
        <v>947.60445663738005</v>
      </c>
      <c r="BM39" s="125">
        <v>1318.4404998199941</v>
      </c>
      <c r="BN39" s="125">
        <v>45.68474281431952</v>
      </c>
      <c r="BO39" s="125">
        <v>0</v>
      </c>
      <c r="BP39" s="125">
        <v>22.22836404550652</v>
      </c>
      <c r="BQ39" s="125">
        <v>37.609440657062372</v>
      </c>
      <c r="BR39" s="125">
        <v>88.245756698349183</v>
      </c>
      <c r="BS39" s="125">
        <v>0</v>
      </c>
      <c r="BT39" s="242">
        <v>74988.840438460873</v>
      </c>
      <c r="BU39" s="125">
        <v>40809.723764249087</v>
      </c>
      <c r="BV39" s="125">
        <v>0</v>
      </c>
      <c r="BW39" s="125">
        <v>0</v>
      </c>
      <c r="BX39" s="242">
        <v>40809.723764249087</v>
      </c>
      <c r="BY39" s="125">
        <v>0</v>
      </c>
      <c r="BZ39" s="125">
        <v>0</v>
      </c>
      <c r="CA39" s="125">
        <v>0</v>
      </c>
      <c r="CB39" s="125">
        <v>0</v>
      </c>
      <c r="CC39" s="239">
        <v>40809.723764249087</v>
      </c>
      <c r="CD39" s="239">
        <v>115798.56420270997</v>
      </c>
    </row>
    <row r="40" spans="2:82" ht="13.5" customHeight="1" x14ac:dyDescent="0.45">
      <c r="B40" s="118" t="s">
        <v>199</v>
      </c>
      <c r="C40" s="120" t="s">
        <v>255</v>
      </c>
      <c r="D40" s="110" t="s">
        <v>150</v>
      </c>
      <c r="E40" s="125">
        <v>0</v>
      </c>
      <c r="F40" s="125">
        <v>0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5">
        <v>0</v>
      </c>
      <c r="AG40" s="125">
        <v>0</v>
      </c>
      <c r="AH40" s="125">
        <v>0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0</v>
      </c>
      <c r="AR40" s="125">
        <v>0</v>
      </c>
      <c r="AS40" s="125">
        <v>0</v>
      </c>
      <c r="AT40" s="125">
        <v>0</v>
      </c>
      <c r="AU40" s="125">
        <v>0</v>
      </c>
      <c r="AV40" s="125">
        <v>0</v>
      </c>
      <c r="AW40" s="125">
        <v>0</v>
      </c>
      <c r="AX40" s="125">
        <v>0</v>
      </c>
      <c r="AY40" s="125">
        <v>0</v>
      </c>
      <c r="AZ40" s="125">
        <v>0</v>
      </c>
      <c r="BA40" s="125">
        <v>0</v>
      </c>
      <c r="BB40" s="125">
        <v>0</v>
      </c>
      <c r="BC40" s="125">
        <v>0</v>
      </c>
      <c r="BD40" s="125">
        <v>0</v>
      </c>
      <c r="BE40" s="125">
        <v>0</v>
      </c>
      <c r="BF40" s="125">
        <v>0</v>
      </c>
      <c r="BG40" s="125">
        <v>0</v>
      </c>
      <c r="BH40" s="125">
        <v>0</v>
      </c>
      <c r="BI40" s="125">
        <v>0</v>
      </c>
      <c r="BJ40" s="125">
        <v>0</v>
      </c>
      <c r="BK40" s="125">
        <v>0</v>
      </c>
      <c r="BL40" s="125">
        <v>0</v>
      </c>
      <c r="BM40" s="125">
        <v>0</v>
      </c>
      <c r="BN40" s="125">
        <v>0</v>
      </c>
      <c r="BO40" s="125">
        <v>0</v>
      </c>
      <c r="BP40" s="125">
        <v>0</v>
      </c>
      <c r="BQ40" s="125">
        <v>0</v>
      </c>
      <c r="BR40" s="125">
        <v>0</v>
      </c>
      <c r="BS40" s="125">
        <v>0</v>
      </c>
      <c r="BT40" s="242">
        <v>0</v>
      </c>
      <c r="BU40" s="125">
        <v>0</v>
      </c>
      <c r="BV40" s="125">
        <v>0</v>
      </c>
      <c r="BW40" s="125">
        <v>0</v>
      </c>
      <c r="BX40" s="242">
        <v>0</v>
      </c>
      <c r="BY40" s="125">
        <v>0</v>
      </c>
      <c r="BZ40" s="125">
        <v>0</v>
      </c>
      <c r="CA40" s="125">
        <v>0</v>
      </c>
      <c r="CB40" s="125">
        <v>0</v>
      </c>
      <c r="CC40" s="239">
        <v>0</v>
      </c>
      <c r="CD40" s="239">
        <v>0</v>
      </c>
    </row>
    <row r="41" spans="2:82" ht="13.5" customHeight="1" x14ac:dyDescent="0.45">
      <c r="B41" s="118" t="s">
        <v>200</v>
      </c>
      <c r="C41" s="120" t="s">
        <v>256</v>
      </c>
      <c r="D41" s="110" t="s">
        <v>151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0</v>
      </c>
      <c r="AR41" s="125">
        <v>0</v>
      </c>
      <c r="AS41" s="125">
        <v>0</v>
      </c>
      <c r="AT41" s="125">
        <v>0</v>
      </c>
      <c r="AU41" s="125">
        <v>0</v>
      </c>
      <c r="AV41" s="125">
        <v>0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>
        <v>0</v>
      </c>
      <c r="BC41" s="125">
        <v>0</v>
      </c>
      <c r="BD41" s="125">
        <v>0</v>
      </c>
      <c r="BE41" s="125">
        <v>0</v>
      </c>
      <c r="BF41" s="125">
        <v>0</v>
      </c>
      <c r="BG41" s="125">
        <v>0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0</v>
      </c>
      <c r="BQ41" s="125">
        <v>0</v>
      </c>
      <c r="BR41" s="125">
        <v>0</v>
      </c>
      <c r="BS41" s="125">
        <v>0</v>
      </c>
      <c r="BT41" s="242">
        <v>0</v>
      </c>
      <c r="BU41" s="125">
        <v>0</v>
      </c>
      <c r="BV41" s="125">
        <v>0</v>
      </c>
      <c r="BW41" s="125">
        <v>0</v>
      </c>
      <c r="BX41" s="242">
        <v>0</v>
      </c>
      <c r="BY41" s="125">
        <v>0</v>
      </c>
      <c r="BZ41" s="125">
        <v>0</v>
      </c>
      <c r="CA41" s="125">
        <v>0</v>
      </c>
      <c r="CB41" s="125">
        <v>0</v>
      </c>
      <c r="CC41" s="239">
        <v>0</v>
      </c>
      <c r="CD41" s="239">
        <v>0</v>
      </c>
    </row>
    <row r="42" spans="2:82" ht="13.5" customHeight="1" x14ac:dyDescent="0.45">
      <c r="B42" s="118" t="s">
        <v>201</v>
      </c>
      <c r="C42" s="120" t="s">
        <v>293</v>
      </c>
      <c r="D42" s="110" t="s">
        <v>292</v>
      </c>
      <c r="E42" s="125">
        <v>0</v>
      </c>
      <c r="F42" s="125">
        <v>0</v>
      </c>
      <c r="G42" s="125">
        <v>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v>0</v>
      </c>
      <c r="W42" s="125">
        <v>0</v>
      </c>
      <c r="X42" s="125">
        <v>0</v>
      </c>
      <c r="Y42" s="125">
        <v>0</v>
      </c>
      <c r="Z42" s="125">
        <v>0</v>
      </c>
      <c r="AA42" s="125">
        <v>0</v>
      </c>
      <c r="AB42" s="125">
        <v>0</v>
      </c>
      <c r="AC42" s="125">
        <v>0</v>
      </c>
      <c r="AD42" s="125">
        <v>0</v>
      </c>
      <c r="AE42" s="125">
        <v>0</v>
      </c>
      <c r="AF42" s="125">
        <v>0</v>
      </c>
      <c r="AG42" s="125">
        <v>0</v>
      </c>
      <c r="AH42" s="125">
        <v>0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0</v>
      </c>
      <c r="AR42" s="125">
        <v>0</v>
      </c>
      <c r="AS42" s="125">
        <v>0</v>
      </c>
      <c r="AT42" s="125">
        <v>0</v>
      </c>
      <c r="AU42" s="125">
        <v>0</v>
      </c>
      <c r="AV42" s="125">
        <v>0</v>
      </c>
      <c r="AW42" s="125">
        <v>0</v>
      </c>
      <c r="AX42" s="125">
        <v>0</v>
      </c>
      <c r="AY42" s="125">
        <v>0</v>
      </c>
      <c r="AZ42" s="125">
        <v>0</v>
      </c>
      <c r="BA42" s="125">
        <v>0</v>
      </c>
      <c r="BB42" s="125">
        <v>0</v>
      </c>
      <c r="BC42" s="125">
        <v>0</v>
      </c>
      <c r="BD42" s="125">
        <v>0</v>
      </c>
      <c r="BE42" s="125">
        <v>0</v>
      </c>
      <c r="BF42" s="125">
        <v>0</v>
      </c>
      <c r="BG42" s="125">
        <v>0</v>
      </c>
      <c r="BH42" s="125">
        <v>0</v>
      </c>
      <c r="BI42" s="125">
        <v>0</v>
      </c>
      <c r="BJ42" s="125">
        <v>0</v>
      </c>
      <c r="BK42" s="125">
        <v>0</v>
      </c>
      <c r="BL42" s="125">
        <v>0</v>
      </c>
      <c r="BM42" s="125">
        <v>0</v>
      </c>
      <c r="BN42" s="125">
        <v>0</v>
      </c>
      <c r="BO42" s="125">
        <v>0</v>
      </c>
      <c r="BP42" s="125">
        <v>0</v>
      </c>
      <c r="BQ42" s="125">
        <v>0</v>
      </c>
      <c r="BR42" s="125">
        <v>0</v>
      </c>
      <c r="BS42" s="125">
        <v>0</v>
      </c>
      <c r="BT42" s="242">
        <v>0</v>
      </c>
      <c r="BU42" s="125">
        <v>0</v>
      </c>
      <c r="BV42" s="125">
        <v>0</v>
      </c>
      <c r="BW42" s="125">
        <v>0</v>
      </c>
      <c r="BX42" s="242">
        <v>0</v>
      </c>
      <c r="BY42" s="125">
        <v>0</v>
      </c>
      <c r="BZ42" s="125">
        <v>0</v>
      </c>
      <c r="CA42" s="125">
        <v>0</v>
      </c>
      <c r="CB42" s="125">
        <v>0</v>
      </c>
      <c r="CC42" s="239">
        <v>0</v>
      </c>
      <c r="CD42" s="239">
        <v>0</v>
      </c>
    </row>
    <row r="43" spans="2:82" ht="13.5" customHeight="1" x14ac:dyDescent="0.45">
      <c r="B43" s="118" t="s">
        <v>202</v>
      </c>
      <c r="C43" s="120" t="s">
        <v>299</v>
      </c>
      <c r="D43" s="110" t="s">
        <v>152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125">
        <v>0</v>
      </c>
      <c r="AV43" s="125">
        <v>0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242">
        <v>0</v>
      </c>
      <c r="BU43" s="125">
        <v>0</v>
      </c>
      <c r="BV43" s="125">
        <v>0</v>
      </c>
      <c r="BW43" s="125">
        <v>0</v>
      </c>
      <c r="BX43" s="242">
        <v>0</v>
      </c>
      <c r="BY43" s="125">
        <v>0</v>
      </c>
      <c r="BZ43" s="125">
        <v>0</v>
      </c>
      <c r="CA43" s="125">
        <v>0</v>
      </c>
      <c r="CB43" s="125">
        <v>0</v>
      </c>
      <c r="CC43" s="239">
        <v>0</v>
      </c>
      <c r="CD43" s="239">
        <v>0</v>
      </c>
    </row>
    <row r="44" spans="2:82" ht="13.5" customHeight="1" x14ac:dyDescent="0.45">
      <c r="B44" s="118" t="s">
        <v>203</v>
      </c>
      <c r="C44" s="120" t="s">
        <v>257</v>
      </c>
      <c r="D44" s="110" t="s">
        <v>153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0</v>
      </c>
      <c r="AR44" s="125">
        <v>0</v>
      </c>
      <c r="AS44" s="125">
        <v>0</v>
      </c>
      <c r="AT44" s="125">
        <v>0</v>
      </c>
      <c r="AU44" s="125">
        <v>0</v>
      </c>
      <c r="AV44" s="125">
        <v>0</v>
      </c>
      <c r="AW44" s="125">
        <v>0</v>
      </c>
      <c r="AX44" s="125">
        <v>0</v>
      </c>
      <c r="AY44" s="125">
        <v>0</v>
      </c>
      <c r="AZ44" s="125">
        <v>0</v>
      </c>
      <c r="BA44" s="125">
        <v>0</v>
      </c>
      <c r="BB44" s="125">
        <v>0</v>
      </c>
      <c r="BC44" s="125">
        <v>0</v>
      </c>
      <c r="BD44" s="125">
        <v>0</v>
      </c>
      <c r="BE44" s="125">
        <v>0</v>
      </c>
      <c r="BF44" s="125">
        <v>0</v>
      </c>
      <c r="BG44" s="125">
        <v>0</v>
      </c>
      <c r="BH44" s="125">
        <v>0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0</v>
      </c>
      <c r="BO44" s="125">
        <v>0</v>
      </c>
      <c r="BP44" s="125">
        <v>0</v>
      </c>
      <c r="BQ44" s="125">
        <v>0</v>
      </c>
      <c r="BR44" s="125">
        <v>0</v>
      </c>
      <c r="BS44" s="125">
        <v>0</v>
      </c>
      <c r="BT44" s="242">
        <v>0</v>
      </c>
      <c r="BU44" s="125">
        <v>0</v>
      </c>
      <c r="BV44" s="125">
        <v>0</v>
      </c>
      <c r="BW44" s="125">
        <v>0</v>
      </c>
      <c r="BX44" s="242">
        <v>0</v>
      </c>
      <c r="BY44" s="125">
        <v>0</v>
      </c>
      <c r="BZ44" s="125">
        <v>0</v>
      </c>
      <c r="CA44" s="125">
        <v>0</v>
      </c>
      <c r="CB44" s="125">
        <v>0</v>
      </c>
      <c r="CC44" s="239">
        <v>0</v>
      </c>
      <c r="CD44" s="239">
        <v>0</v>
      </c>
    </row>
    <row r="45" spans="2:82" ht="13.5" customHeight="1" x14ac:dyDescent="0.45">
      <c r="B45" s="118" t="s">
        <v>204</v>
      </c>
      <c r="C45" s="120" t="s">
        <v>258</v>
      </c>
      <c r="D45" s="110" t="s">
        <v>154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0</v>
      </c>
      <c r="AR45" s="125">
        <v>0</v>
      </c>
      <c r="AS45" s="125">
        <v>0</v>
      </c>
      <c r="AT45" s="125">
        <v>0</v>
      </c>
      <c r="AU45" s="125">
        <v>0</v>
      </c>
      <c r="AV45" s="125">
        <v>0</v>
      </c>
      <c r="AW45" s="125">
        <v>0</v>
      </c>
      <c r="AX45" s="125">
        <v>0</v>
      </c>
      <c r="AY45" s="125">
        <v>0</v>
      </c>
      <c r="AZ45" s="125">
        <v>0</v>
      </c>
      <c r="BA45" s="125">
        <v>0</v>
      </c>
      <c r="BB45" s="125">
        <v>0</v>
      </c>
      <c r="BC45" s="125">
        <v>0</v>
      </c>
      <c r="BD45" s="125">
        <v>0</v>
      </c>
      <c r="BE45" s="125">
        <v>0</v>
      </c>
      <c r="BF45" s="125">
        <v>0</v>
      </c>
      <c r="BG45" s="125">
        <v>0</v>
      </c>
      <c r="BH45" s="125">
        <v>0</v>
      </c>
      <c r="BI45" s="125">
        <v>0</v>
      </c>
      <c r="BJ45" s="125">
        <v>0</v>
      </c>
      <c r="BK45" s="125">
        <v>0</v>
      </c>
      <c r="BL45" s="125">
        <v>0</v>
      </c>
      <c r="BM45" s="125">
        <v>0</v>
      </c>
      <c r="BN45" s="125">
        <v>0</v>
      </c>
      <c r="BO45" s="125">
        <v>0</v>
      </c>
      <c r="BP45" s="125">
        <v>0</v>
      </c>
      <c r="BQ45" s="125">
        <v>0</v>
      </c>
      <c r="BR45" s="125">
        <v>0</v>
      </c>
      <c r="BS45" s="125">
        <v>0</v>
      </c>
      <c r="BT45" s="242">
        <v>0</v>
      </c>
      <c r="BU45" s="125">
        <v>0</v>
      </c>
      <c r="BV45" s="125">
        <v>0</v>
      </c>
      <c r="BW45" s="125">
        <v>0</v>
      </c>
      <c r="BX45" s="242">
        <v>0</v>
      </c>
      <c r="BY45" s="125">
        <v>0</v>
      </c>
      <c r="BZ45" s="125">
        <v>0</v>
      </c>
      <c r="CA45" s="125">
        <v>0</v>
      </c>
      <c r="CB45" s="125">
        <v>0</v>
      </c>
      <c r="CC45" s="239">
        <v>0</v>
      </c>
      <c r="CD45" s="239">
        <v>0</v>
      </c>
    </row>
    <row r="46" spans="2:82" ht="13.5" customHeight="1" x14ac:dyDescent="0.45">
      <c r="B46" s="118" t="s">
        <v>205</v>
      </c>
      <c r="C46" s="120" t="s">
        <v>259</v>
      </c>
      <c r="D46" s="110" t="s">
        <v>155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0</v>
      </c>
      <c r="AL46" s="125">
        <v>0</v>
      </c>
      <c r="AM46" s="125">
        <v>0</v>
      </c>
      <c r="AN46" s="125">
        <v>0</v>
      </c>
      <c r="AO46" s="125">
        <v>0</v>
      </c>
      <c r="AP46" s="125">
        <v>0</v>
      </c>
      <c r="AQ46" s="125">
        <v>0</v>
      </c>
      <c r="AR46" s="125">
        <v>0</v>
      </c>
      <c r="AS46" s="125">
        <v>0</v>
      </c>
      <c r="AT46" s="125">
        <v>0</v>
      </c>
      <c r="AU46" s="125">
        <v>0</v>
      </c>
      <c r="AV46" s="125">
        <v>0</v>
      </c>
      <c r="AW46" s="125">
        <v>0</v>
      </c>
      <c r="AX46" s="125">
        <v>0</v>
      </c>
      <c r="AY46" s="125">
        <v>0</v>
      </c>
      <c r="AZ46" s="125">
        <v>0</v>
      </c>
      <c r="BA46" s="125">
        <v>0</v>
      </c>
      <c r="BB46" s="125">
        <v>0</v>
      </c>
      <c r="BC46" s="125">
        <v>0</v>
      </c>
      <c r="BD46" s="125">
        <v>0</v>
      </c>
      <c r="BE46" s="125">
        <v>0</v>
      </c>
      <c r="BF46" s="125">
        <v>0</v>
      </c>
      <c r="BG46" s="125">
        <v>0</v>
      </c>
      <c r="BH46" s="125">
        <v>0</v>
      </c>
      <c r="BI46" s="125">
        <v>0</v>
      </c>
      <c r="BJ46" s="125">
        <v>0</v>
      </c>
      <c r="BK46" s="125">
        <v>0</v>
      </c>
      <c r="BL46" s="125">
        <v>0</v>
      </c>
      <c r="BM46" s="125">
        <v>0</v>
      </c>
      <c r="BN46" s="125">
        <v>0</v>
      </c>
      <c r="BO46" s="125">
        <v>0</v>
      </c>
      <c r="BP46" s="125">
        <v>0</v>
      </c>
      <c r="BQ46" s="125">
        <v>0</v>
      </c>
      <c r="BR46" s="125">
        <v>0</v>
      </c>
      <c r="BS46" s="125">
        <v>0</v>
      </c>
      <c r="BT46" s="242">
        <v>0</v>
      </c>
      <c r="BU46" s="125">
        <v>0</v>
      </c>
      <c r="BV46" s="125">
        <v>0</v>
      </c>
      <c r="BW46" s="125">
        <v>0</v>
      </c>
      <c r="BX46" s="242">
        <v>0</v>
      </c>
      <c r="BY46" s="125">
        <v>0</v>
      </c>
      <c r="BZ46" s="125">
        <v>0</v>
      </c>
      <c r="CA46" s="125">
        <v>0</v>
      </c>
      <c r="CB46" s="125">
        <v>0</v>
      </c>
      <c r="CC46" s="239">
        <v>0</v>
      </c>
      <c r="CD46" s="239">
        <v>0</v>
      </c>
    </row>
    <row r="47" spans="2:82" ht="13.5" customHeight="1" x14ac:dyDescent="0.45">
      <c r="B47" s="118" t="s">
        <v>206</v>
      </c>
      <c r="C47" s="120" t="s">
        <v>260</v>
      </c>
      <c r="D47" s="76" t="s">
        <v>156</v>
      </c>
      <c r="E47" s="125">
        <v>-101456.98452967583</v>
      </c>
      <c r="F47" s="125">
        <v>-11240.305935262581</v>
      </c>
      <c r="G47" s="125">
        <v>-6230.0615370643327</v>
      </c>
      <c r="H47" s="125">
        <v>-839.80826503168805</v>
      </c>
      <c r="I47" s="125">
        <v>-2719.5077546985563</v>
      </c>
      <c r="J47" s="125">
        <v>-19781.648722088605</v>
      </c>
      <c r="K47" s="125">
        <v>-10222.517795699172</v>
      </c>
      <c r="L47" s="125">
        <v>-117105.65118855516</v>
      </c>
      <c r="M47" s="125">
        <v>-48653.314556517515</v>
      </c>
      <c r="N47" s="125">
        <v>-4897.5600938605721</v>
      </c>
      <c r="O47" s="125">
        <v>-6225.2876568403253</v>
      </c>
      <c r="P47" s="125">
        <v>-18168.646027775463</v>
      </c>
      <c r="Q47" s="125">
        <v>-3703.5256183159122</v>
      </c>
      <c r="R47" s="125">
        <v>-3450.7783806905609</v>
      </c>
      <c r="S47" s="125">
        <v>-3065.1662893325661</v>
      </c>
      <c r="T47" s="125">
        <v>-7287.1589827345351</v>
      </c>
      <c r="U47" s="125">
        <v>-2714.0448016261653</v>
      </c>
      <c r="V47" s="125">
        <v>-24552.618359399374</v>
      </c>
      <c r="W47" s="125">
        <v>-1263.0682638188009</v>
      </c>
      <c r="X47" s="125">
        <v>-7836.6597290738582</v>
      </c>
      <c r="Y47" s="125">
        <v>-22202.653173973271</v>
      </c>
      <c r="Z47" s="125">
        <v>-14974.83375333221</v>
      </c>
      <c r="AA47" s="125">
        <v>-11528.333331713304</v>
      </c>
      <c r="AB47" s="125">
        <v>-505.72381206592138</v>
      </c>
      <c r="AC47" s="125">
        <v>-6269.2307760153262</v>
      </c>
      <c r="AD47" s="125">
        <v>-2711.6493790515751</v>
      </c>
      <c r="AE47" s="125">
        <v>-2163.2205173695243</v>
      </c>
      <c r="AF47" s="125">
        <v>-4273.9864878875605</v>
      </c>
      <c r="AG47" s="125">
        <v>-17034.20972876485</v>
      </c>
      <c r="AH47" s="125">
        <v>-14081.013126725151</v>
      </c>
      <c r="AI47" s="125">
        <v>-9663.3102157524609</v>
      </c>
      <c r="AJ47" s="125">
        <v>-15700.669234604575</v>
      </c>
      <c r="AK47" s="125">
        <v>-4148.8684720844412</v>
      </c>
      <c r="AL47" s="125">
        <v>-60.605845876073467</v>
      </c>
      <c r="AM47" s="125">
        <v>-403530.67655440373</v>
      </c>
      <c r="AN47" s="125">
        <v>-14146.458789416511</v>
      </c>
      <c r="AO47" s="125">
        <v>-13390.937734367542</v>
      </c>
      <c r="AP47" s="125">
        <v>-20396.206638708387</v>
      </c>
      <c r="AQ47" s="125">
        <v>-197940.87135989583</v>
      </c>
      <c r="AR47" s="125">
        <v>-10505.179290380156</v>
      </c>
      <c r="AS47" s="125">
        <v>-5183.5741539518885</v>
      </c>
      <c r="AT47" s="125">
        <v>-13439.214515779562</v>
      </c>
      <c r="AU47" s="125">
        <v>-510.62695369498022</v>
      </c>
      <c r="AV47" s="125">
        <v>-41636.657813737227</v>
      </c>
      <c r="AW47" s="125">
        <v>-50127.427558282128</v>
      </c>
      <c r="AX47" s="125">
        <v>-509.92397042453973</v>
      </c>
      <c r="AY47" s="125">
        <v>-1168.4461508183888</v>
      </c>
      <c r="AZ47" s="125">
        <v>-908.70555219489984</v>
      </c>
      <c r="BA47" s="125">
        <v>-10266.357118846254</v>
      </c>
      <c r="BB47" s="125">
        <v>-3406.8785909358958</v>
      </c>
      <c r="BC47" s="125">
        <v>-3548.3225579417976</v>
      </c>
      <c r="BD47" s="125">
        <v>-339.4406170327544</v>
      </c>
      <c r="BE47" s="125">
        <v>-622.19783176768919</v>
      </c>
      <c r="BF47" s="125">
        <v>-4151.3652645864286</v>
      </c>
      <c r="BG47" s="125">
        <v>-2134.4398198601243</v>
      </c>
      <c r="BH47" s="125">
        <v>-2102.9288812122945</v>
      </c>
      <c r="BI47" s="125">
        <v>-12088.849421593528</v>
      </c>
      <c r="BJ47" s="125">
        <v>-4352.892434108383</v>
      </c>
      <c r="BK47" s="125">
        <v>-26124.182991307822</v>
      </c>
      <c r="BL47" s="125">
        <v>-13224.636706026728</v>
      </c>
      <c r="BM47" s="125">
        <v>-25295.078972283562</v>
      </c>
      <c r="BN47" s="125">
        <v>-3679.1113973916567</v>
      </c>
      <c r="BO47" s="125">
        <v>-690.90181383013635</v>
      </c>
      <c r="BP47" s="125">
        <v>-1061.93076202519</v>
      </c>
      <c r="BQ47" s="125">
        <v>-2860.6158105137602</v>
      </c>
      <c r="BR47" s="125">
        <v>-6726.7174878072256</v>
      </c>
      <c r="BS47" s="125">
        <v>0</v>
      </c>
      <c r="BT47" s="242">
        <v>-1422804.3778584041</v>
      </c>
      <c r="BU47" s="125">
        <v>-1276649.4601207909</v>
      </c>
      <c r="BV47" s="125">
        <v>0</v>
      </c>
      <c r="BW47" s="125">
        <v>-35.401470131060918</v>
      </c>
      <c r="BX47" s="242">
        <v>-1276684.8615909219</v>
      </c>
      <c r="BY47" s="125">
        <v>-167116.41034106381</v>
      </c>
      <c r="BZ47" s="125">
        <v>-19.233847634759428</v>
      </c>
      <c r="CA47" s="125">
        <v>-18202.75397247187</v>
      </c>
      <c r="CB47" s="125">
        <v>-245939.0927503506</v>
      </c>
      <c r="CC47" s="239">
        <v>-1707962.3525024431</v>
      </c>
      <c r="CD47" s="239">
        <v>-3130766.7303608474</v>
      </c>
    </row>
    <row r="48" spans="2:82" ht="13.5" customHeight="1" x14ac:dyDescent="0.45">
      <c r="B48" s="118" t="s">
        <v>207</v>
      </c>
      <c r="C48" s="120" t="s">
        <v>261</v>
      </c>
      <c r="D48" s="76" t="s">
        <v>157</v>
      </c>
      <c r="E48" s="125">
        <v>-2167.9356470400103</v>
      </c>
      <c r="F48" s="125">
        <v>-200.06231696661652</v>
      </c>
      <c r="G48" s="125">
        <v>-160.82862302939367</v>
      </c>
      <c r="H48" s="125">
        <v>-9.2383435711808701</v>
      </c>
      <c r="I48" s="125">
        <v>-30.618241593454783</v>
      </c>
      <c r="J48" s="125">
        <v>-102.73731552815396</v>
      </c>
      <c r="K48" s="125">
        <v>-61.061245722867717</v>
      </c>
      <c r="L48" s="125">
        <v>-1675.5383312018566</v>
      </c>
      <c r="M48" s="125">
        <v>-2837.8443537448784</v>
      </c>
      <c r="N48" s="125">
        <v>-38.700631070970672</v>
      </c>
      <c r="O48" s="125">
        <v>-6.553690951244314</v>
      </c>
      <c r="P48" s="125">
        <v>-1146.1384960513567</v>
      </c>
      <c r="Q48" s="125">
        <v>-57.615008275790231</v>
      </c>
      <c r="R48" s="125">
        <v>-32.855140587206527</v>
      </c>
      <c r="S48" s="125">
        <v>-33.565155355592822</v>
      </c>
      <c r="T48" s="125">
        <v>-89.320617320119396</v>
      </c>
      <c r="U48" s="125">
        <v>-6.2353045072289035</v>
      </c>
      <c r="V48" s="125">
        <v>-156.35573491797982</v>
      </c>
      <c r="W48" s="125">
        <v>-36.237214210798086</v>
      </c>
      <c r="X48" s="125">
        <v>-145.41420239707813</v>
      </c>
      <c r="Y48" s="125">
        <v>-43.112012454774685</v>
      </c>
      <c r="Z48" s="125">
        <v>-26.107479956678894</v>
      </c>
      <c r="AA48" s="125">
        <v>-7.4969911479495366</v>
      </c>
      <c r="AB48" s="125">
        <v>-17.980486094463615</v>
      </c>
      <c r="AC48" s="125">
        <v>-294.79847144343404</v>
      </c>
      <c r="AD48" s="125">
        <v>-163.71097784190431</v>
      </c>
      <c r="AE48" s="125">
        <v>-22.705993509926291</v>
      </c>
      <c r="AF48" s="125">
        <v>-174.19400723907842</v>
      </c>
      <c r="AG48" s="125">
        <v>-362.1217661703588</v>
      </c>
      <c r="AH48" s="125">
        <v>-37.81031307508502</v>
      </c>
      <c r="AI48" s="125">
        <v>-221.33905869134068</v>
      </c>
      <c r="AJ48" s="125">
        <v>-97.466363088644897</v>
      </c>
      <c r="AK48" s="125">
        <v>-33.269809685367157</v>
      </c>
      <c r="AL48" s="125">
        <v>-0.36592274275472542</v>
      </c>
      <c r="AM48" s="125">
        <v>-16460.298413476587</v>
      </c>
      <c r="AN48" s="125">
        <v>-78.240677113488857</v>
      </c>
      <c r="AO48" s="125">
        <v>-164.95092437508808</v>
      </c>
      <c r="AP48" s="125">
        <v>-331.47986113578344</v>
      </c>
      <c r="AQ48" s="125">
        <v>-2194.999616387282</v>
      </c>
      <c r="AR48" s="125">
        <v>-120.03391251882223</v>
      </c>
      <c r="AS48" s="125">
        <v>-57.056319763914715</v>
      </c>
      <c r="AT48" s="125">
        <v>-117.01337783971755</v>
      </c>
      <c r="AU48" s="125">
        <v>-3.3376291045242499</v>
      </c>
      <c r="AV48" s="125">
        <v>-631.27186310820593</v>
      </c>
      <c r="AW48" s="125">
        <v>-655.4633593705297</v>
      </c>
      <c r="AX48" s="125">
        <v>-0.38207178111377077</v>
      </c>
      <c r="AY48" s="125">
        <v>-3.4907947249565754</v>
      </c>
      <c r="AZ48" s="125">
        <v>-2.8084228497650359</v>
      </c>
      <c r="BA48" s="125">
        <v>-69.066209410097855</v>
      </c>
      <c r="BB48" s="125">
        <v>-18.690008708977601</v>
      </c>
      <c r="BC48" s="125">
        <v>-37.257261634269653</v>
      </c>
      <c r="BD48" s="125">
        <v>-2.8324712506128549</v>
      </c>
      <c r="BE48" s="125">
        <v>-5.3229699777695014</v>
      </c>
      <c r="BF48" s="125">
        <v>-94.691102315140569</v>
      </c>
      <c r="BG48" s="125">
        <v>-18.537834412766522</v>
      </c>
      <c r="BH48" s="125">
        <v>-32.581727126685472</v>
      </c>
      <c r="BI48" s="125">
        <v>-130.25029943717277</v>
      </c>
      <c r="BJ48" s="125">
        <v>-28.166140322836021</v>
      </c>
      <c r="BK48" s="125">
        <v>-346.12705418710868</v>
      </c>
      <c r="BL48" s="125">
        <v>-164.10487071668501</v>
      </c>
      <c r="BM48" s="125">
        <v>-1094.4425714079684</v>
      </c>
      <c r="BN48" s="125">
        <v>-220.25122357150832</v>
      </c>
      <c r="BO48" s="125">
        <v>-11.340644612731502</v>
      </c>
      <c r="BP48" s="125">
        <v>-5.9590107605451914</v>
      </c>
      <c r="BQ48" s="125">
        <v>-68.82769410675165</v>
      </c>
      <c r="BR48" s="125">
        <v>-56.967334869290987</v>
      </c>
      <c r="BS48" s="125">
        <v>0</v>
      </c>
      <c r="BT48" s="242">
        <v>-33723.578939564242</v>
      </c>
      <c r="BU48" s="125">
        <v>-26085.798934191953</v>
      </c>
      <c r="BV48" s="125">
        <v>0</v>
      </c>
      <c r="BW48" s="125">
        <v>-2.5764267717712266</v>
      </c>
      <c r="BX48" s="242">
        <v>-26088.375360963724</v>
      </c>
      <c r="BY48" s="125">
        <v>-10257.847142301292</v>
      </c>
      <c r="BZ48" s="125">
        <v>0</v>
      </c>
      <c r="CA48" s="125">
        <v>-778.59890683873573</v>
      </c>
      <c r="CB48" s="125">
        <v>-2726.0482612587357</v>
      </c>
      <c r="CC48" s="239">
        <v>-39850.869671362489</v>
      </c>
      <c r="CD48" s="239">
        <v>-73574.448610926731</v>
      </c>
    </row>
    <row r="49" spans="2:82" ht="13.5" customHeight="1" x14ac:dyDescent="0.45">
      <c r="B49" s="118" t="s">
        <v>208</v>
      </c>
      <c r="C49" s="120" t="s">
        <v>262</v>
      </c>
      <c r="D49" s="76" t="s">
        <v>158</v>
      </c>
      <c r="E49" s="125">
        <v>-556.48765952854524</v>
      </c>
      <c r="F49" s="125">
        <v>-200.90978854542084</v>
      </c>
      <c r="G49" s="125">
        <v>-40.798021366331135</v>
      </c>
      <c r="H49" s="125">
        <v>-7.504916977315645</v>
      </c>
      <c r="I49" s="125">
        <v>-6.9145625708024321</v>
      </c>
      <c r="J49" s="125">
        <v>-20.177816449973943</v>
      </c>
      <c r="K49" s="125">
        <v>-11.155382400163894</v>
      </c>
      <c r="L49" s="125">
        <v>-129.49026680344497</v>
      </c>
      <c r="M49" s="125">
        <v>-38.1584011207595</v>
      </c>
      <c r="N49" s="125">
        <v>-32.851865925629674</v>
      </c>
      <c r="O49" s="125">
        <v>-2.191446942346861</v>
      </c>
      <c r="P49" s="125">
        <v>-149.55645940556508</v>
      </c>
      <c r="Q49" s="125">
        <v>-8.0195153494278451</v>
      </c>
      <c r="R49" s="125">
        <v>-3.5756980908952785</v>
      </c>
      <c r="S49" s="125">
        <v>-10.813192721305192</v>
      </c>
      <c r="T49" s="125">
        <v>-18.087930776233698</v>
      </c>
      <c r="U49" s="125">
        <v>-3.124698080601882</v>
      </c>
      <c r="V49" s="125">
        <v>-70.510485771192634</v>
      </c>
      <c r="W49" s="125">
        <v>-8.6160595454073601</v>
      </c>
      <c r="X49" s="125">
        <v>-30.711633411670633</v>
      </c>
      <c r="Y49" s="125">
        <v>-7.5273854904962603</v>
      </c>
      <c r="Z49" s="125">
        <v>-1.2931419014886512E-2</v>
      </c>
      <c r="AA49" s="125">
        <v>-2.8931266476952919E-2</v>
      </c>
      <c r="AB49" s="125">
        <v>-11.81810948905748</v>
      </c>
      <c r="AC49" s="125">
        <v>-128.70588294302962</v>
      </c>
      <c r="AD49" s="125">
        <v>-36.061354545836068</v>
      </c>
      <c r="AE49" s="125">
        <v>-5.0660402087867613</v>
      </c>
      <c r="AF49" s="125">
        <v>-14.220427962400716</v>
      </c>
      <c r="AG49" s="125">
        <v>-7.3126925560531317</v>
      </c>
      <c r="AH49" s="125">
        <v>-3.9754002639431949</v>
      </c>
      <c r="AI49" s="125">
        <v>-22.044852807900604</v>
      </c>
      <c r="AJ49" s="125">
        <v>-3.1221355879535717</v>
      </c>
      <c r="AK49" s="125">
        <v>-10.000823141136207</v>
      </c>
      <c r="AL49" s="125">
        <v>-8.7844973665468108E-3</v>
      </c>
      <c r="AM49" s="125">
        <v>-862.22025917981341</v>
      </c>
      <c r="AN49" s="125">
        <v>-78.405027232717018</v>
      </c>
      <c r="AO49" s="125">
        <v>-16.556151230382447</v>
      </c>
      <c r="AP49" s="125">
        <v>-22.079923863408759</v>
      </c>
      <c r="AQ49" s="125">
        <v>-124.54743750585133</v>
      </c>
      <c r="AR49" s="125">
        <v>-10.557193201963338</v>
      </c>
      <c r="AS49" s="125">
        <v>-1.0577573819048494</v>
      </c>
      <c r="AT49" s="125">
        <v>-65.37302189104588</v>
      </c>
      <c r="AU49" s="125">
        <v>-6.3625332113553634</v>
      </c>
      <c r="AV49" s="125">
        <v>-626.00555432254794</v>
      </c>
      <c r="AW49" s="125">
        <v>-56.124275079374158</v>
      </c>
      <c r="AX49" s="125">
        <v>-2.2664315363862095</v>
      </c>
      <c r="AY49" s="125">
        <v>-3.8403702303760241</v>
      </c>
      <c r="AZ49" s="125">
        <v>-3.0993324705753231</v>
      </c>
      <c r="BA49" s="125">
        <v>-288.50808136802493</v>
      </c>
      <c r="BB49" s="125">
        <v>-131.0184731401699</v>
      </c>
      <c r="BC49" s="125">
        <v>-27.445695692221584</v>
      </c>
      <c r="BD49" s="125">
        <v>-1.639268749303787</v>
      </c>
      <c r="BE49" s="125">
        <v>-5.2261490244587216</v>
      </c>
      <c r="BF49" s="125">
        <v>-14.545167575540642</v>
      </c>
      <c r="BG49" s="125">
        <v>-24.956325342640174</v>
      </c>
      <c r="BH49" s="125">
        <v>-2.2203062741206043</v>
      </c>
      <c r="BI49" s="125">
        <v>-11.024823812246556</v>
      </c>
      <c r="BJ49" s="125">
        <v>-34.801261205534445</v>
      </c>
      <c r="BK49" s="125">
        <v>-480.31732448788648</v>
      </c>
      <c r="BL49" s="125">
        <v>-110.53769179998341</v>
      </c>
      <c r="BM49" s="125">
        <v>-1081.9188075240477</v>
      </c>
      <c r="BN49" s="125">
        <v>-247.15869565122097</v>
      </c>
      <c r="BO49" s="125">
        <v>-18.244481807005748</v>
      </c>
      <c r="BP49" s="125">
        <v>-3.7838102567402543</v>
      </c>
      <c r="BQ49" s="125">
        <v>-21.076614886251846</v>
      </c>
      <c r="BR49" s="125">
        <v>-51.426882673104821</v>
      </c>
      <c r="BS49" s="125">
        <v>0</v>
      </c>
      <c r="BT49" s="242">
        <v>-6033.9066835706908</v>
      </c>
      <c r="BU49" s="125">
        <v>-8404.206454182673</v>
      </c>
      <c r="BV49" s="125">
        <v>0</v>
      </c>
      <c r="BW49" s="125">
        <v>-2.9277576951945758</v>
      </c>
      <c r="BX49" s="242">
        <v>-8407.1342118778684</v>
      </c>
      <c r="BY49" s="125">
        <v>-451.45690582014726</v>
      </c>
      <c r="BZ49" s="125">
        <v>0</v>
      </c>
      <c r="CA49" s="125">
        <v>-174.15173017257746</v>
      </c>
      <c r="CB49" s="125">
        <v>-989.72801323274928</v>
      </c>
      <c r="CC49" s="239">
        <v>-10022.470861103342</v>
      </c>
      <c r="CD49" s="239">
        <v>-16056.377544674033</v>
      </c>
    </row>
    <row r="50" spans="2:82" ht="13.5" customHeight="1" x14ac:dyDescent="0.45">
      <c r="B50" s="118" t="s">
        <v>209</v>
      </c>
      <c r="C50" s="120" t="s">
        <v>263</v>
      </c>
      <c r="D50" s="76" t="s">
        <v>159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0</v>
      </c>
      <c r="AL50" s="125">
        <v>0</v>
      </c>
      <c r="AM50" s="125">
        <v>0</v>
      </c>
      <c r="AN50" s="125">
        <v>0</v>
      </c>
      <c r="AO50" s="125">
        <v>0</v>
      </c>
      <c r="AP50" s="125">
        <v>0</v>
      </c>
      <c r="AQ50" s="125">
        <v>0</v>
      </c>
      <c r="AR50" s="125">
        <v>0</v>
      </c>
      <c r="AS50" s="125">
        <v>0</v>
      </c>
      <c r="AT50" s="125">
        <v>0</v>
      </c>
      <c r="AU50" s="125">
        <v>0</v>
      </c>
      <c r="AV50" s="125">
        <v>0</v>
      </c>
      <c r="AW50" s="125">
        <v>0</v>
      </c>
      <c r="AX50" s="125">
        <v>0</v>
      </c>
      <c r="AY50" s="125">
        <v>0</v>
      </c>
      <c r="AZ50" s="125">
        <v>0</v>
      </c>
      <c r="BA50" s="125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0</v>
      </c>
      <c r="BG50" s="125">
        <v>0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0</v>
      </c>
      <c r="BO50" s="125">
        <v>0</v>
      </c>
      <c r="BP50" s="125">
        <v>0</v>
      </c>
      <c r="BQ50" s="125">
        <v>0</v>
      </c>
      <c r="BR50" s="125">
        <v>0</v>
      </c>
      <c r="BS50" s="125">
        <v>0</v>
      </c>
      <c r="BT50" s="242">
        <v>0</v>
      </c>
      <c r="BU50" s="125">
        <v>0</v>
      </c>
      <c r="BV50" s="125">
        <v>0</v>
      </c>
      <c r="BW50" s="125">
        <v>0</v>
      </c>
      <c r="BX50" s="242">
        <v>0</v>
      </c>
      <c r="BY50" s="125">
        <v>0</v>
      </c>
      <c r="BZ50" s="125">
        <v>0</v>
      </c>
      <c r="CA50" s="125">
        <v>0</v>
      </c>
      <c r="CB50" s="125">
        <v>0</v>
      </c>
      <c r="CC50" s="239">
        <v>0</v>
      </c>
      <c r="CD50" s="239">
        <v>0</v>
      </c>
    </row>
    <row r="51" spans="2:82" ht="13.5" customHeight="1" x14ac:dyDescent="0.45">
      <c r="B51" s="118" t="s">
        <v>210</v>
      </c>
      <c r="C51" s="120" t="s">
        <v>264</v>
      </c>
      <c r="D51" s="76" t="s">
        <v>160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0</v>
      </c>
      <c r="AL51" s="125">
        <v>0</v>
      </c>
      <c r="AM51" s="125">
        <v>0</v>
      </c>
      <c r="AN51" s="125">
        <v>0</v>
      </c>
      <c r="AO51" s="125">
        <v>0</v>
      </c>
      <c r="AP51" s="125">
        <v>0</v>
      </c>
      <c r="AQ51" s="125">
        <v>0</v>
      </c>
      <c r="AR51" s="125">
        <v>0</v>
      </c>
      <c r="AS51" s="125">
        <v>0</v>
      </c>
      <c r="AT51" s="125">
        <v>0</v>
      </c>
      <c r="AU51" s="125">
        <v>0</v>
      </c>
      <c r="AV51" s="125">
        <v>0</v>
      </c>
      <c r="AW51" s="125">
        <v>0</v>
      </c>
      <c r="AX51" s="125">
        <v>0</v>
      </c>
      <c r="AY51" s="125">
        <v>0</v>
      </c>
      <c r="AZ51" s="125">
        <v>0</v>
      </c>
      <c r="BA51" s="125">
        <v>0</v>
      </c>
      <c r="BB51" s="125">
        <v>0</v>
      </c>
      <c r="BC51" s="125">
        <v>0</v>
      </c>
      <c r="BD51" s="125">
        <v>0</v>
      </c>
      <c r="BE51" s="125">
        <v>0</v>
      </c>
      <c r="BF51" s="125">
        <v>0</v>
      </c>
      <c r="BG51" s="125">
        <v>0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0</v>
      </c>
      <c r="BO51" s="125">
        <v>0</v>
      </c>
      <c r="BP51" s="125">
        <v>0</v>
      </c>
      <c r="BQ51" s="125">
        <v>0</v>
      </c>
      <c r="BR51" s="125">
        <v>0</v>
      </c>
      <c r="BS51" s="125">
        <v>0</v>
      </c>
      <c r="BT51" s="242">
        <v>0</v>
      </c>
      <c r="BU51" s="125">
        <v>0</v>
      </c>
      <c r="BV51" s="125">
        <v>0</v>
      </c>
      <c r="BW51" s="125">
        <v>0</v>
      </c>
      <c r="BX51" s="242">
        <v>0</v>
      </c>
      <c r="BY51" s="125">
        <v>0</v>
      </c>
      <c r="BZ51" s="125">
        <v>0</v>
      </c>
      <c r="CA51" s="125">
        <v>0</v>
      </c>
      <c r="CB51" s="125">
        <v>0</v>
      </c>
      <c r="CC51" s="239">
        <v>0</v>
      </c>
      <c r="CD51" s="239">
        <v>0</v>
      </c>
    </row>
    <row r="52" spans="2:82" ht="13.5" customHeight="1" x14ac:dyDescent="0.45">
      <c r="B52" s="118" t="s">
        <v>211</v>
      </c>
      <c r="C52" s="120" t="s">
        <v>265</v>
      </c>
      <c r="D52" s="110" t="s">
        <v>161</v>
      </c>
      <c r="E52" s="125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125">
        <v>0</v>
      </c>
      <c r="BC52" s="125">
        <v>0</v>
      </c>
      <c r="BD52" s="125">
        <v>0</v>
      </c>
      <c r="BE52" s="125">
        <v>0</v>
      </c>
      <c r="BF52" s="125">
        <v>0</v>
      </c>
      <c r="BG52" s="125">
        <v>0</v>
      </c>
      <c r="BH52" s="125">
        <v>0</v>
      </c>
      <c r="BI52" s="125">
        <v>0</v>
      </c>
      <c r="BJ52" s="125">
        <v>0</v>
      </c>
      <c r="BK52" s="125">
        <v>0</v>
      </c>
      <c r="BL52" s="125">
        <v>0</v>
      </c>
      <c r="BM52" s="125">
        <v>0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242">
        <v>0</v>
      </c>
      <c r="BU52" s="125">
        <v>0</v>
      </c>
      <c r="BV52" s="125">
        <v>0</v>
      </c>
      <c r="BW52" s="125">
        <v>0</v>
      </c>
      <c r="BX52" s="242">
        <v>0</v>
      </c>
      <c r="BY52" s="125">
        <v>0</v>
      </c>
      <c r="BZ52" s="125">
        <v>0</v>
      </c>
      <c r="CA52" s="125">
        <v>0</v>
      </c>
      <c r="CB52" s="125">
        <v>0</v>
      </c>
      <c r="CC52" s="239">
        <v>0</v>
      </c>
      <c r="CD52" s="239">
        <v>0</v>
      </c>
    </row>
    <row r="53" spans="2:82" ht="13.5" customHeight="1" x14ac:dyDescent="0.45">
      <c r="B53" s="118" t="s">
        <v>212</v>
      </c>
      <c r="C53" s="120" t="s">
        <v>266</v>
      </c>
      <c r="D53" s="110" t="s">
        <v>162</v>
      </c>
      <c r="E53" s="125">
        <v>0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125">
        <v>0</v>
      </c>
      <c r="BC53" s="125">
        <v>0</v>
      </c>
      <c r="BD53" s="125">
        <v>0</v>
      </c>
      <c r="BE53" s="125">
        <v>0</v>
      </c>
      <c r="BF53" s="125">
        <v>0</v>
      </c>
      <c r="BG53" s="125">
        <v>0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0</v>
      </c>
      <c r="BO53" s="125">
        <v>0</v>
      </c>
      <c r="BP53" s="125">
        <v>0</v>
      </c>
      <c r="BQ53" s="125">
        <v>0</v>
      </c>
      <c r="BR53" s="125">
        <v>0</v>
      </c>
      <c r="BS53" s="125">
        <v>0</v>
      </c>
      <c r="BT53" s="242">
        <v>0</v>
      </c>
      <c r="BU53" s="125">
        <v>0</v>
      </c>
      <c r="BV53" s="125">
        <v>0</v>
      </c>
      <c r="BW53" s="125">
        <v>0</v>
      </c>
      <c r="BX53" s="242">
        <v>0</v>
      </c>
      <c r="BY53" s="125">
        <v>0</v>
      </c>
      <c r="BZ53" s="125">
        <v>0</v>
      </c>
      <c r="CA53" s="125">
        <v>0</v>
      </c>
      <c r="CB53" s="125">
        <v>0</v>
      </c>
      <c r="CC53" s="239">
        <v>0</v>
      </c>
      <c r="CD53" s="239">
        <v>0</v>
      </c>
    </row>
    <row r="54" spans="2:82" ht="13.5" customHeight="1" x14ac:dyDescent="0.45">
      <c r="B54" s="118" t="s">
        <v>213</v>
      </c>
      <c r="C54" s="120" t="s">
        <v>268</v>
      </c>
      <c r="D54" s="110" t="s">
        <v>163</v>
      </c>
      <c r="E54" s="125">
        <v>10.864822864763322</v>
      </c>
      <c r="F54" s="125">
        <v>5.4333314110844615</v>
      </c>
      <c r="G54" s="125">
        <v>13.957458703064887</v>
      </c>
      <c r="H54" s="125">
        <v>0</v>
      </c>
      <c r="I54" s="125">
        <v>0</v>
      </c>
      <c r="J54" s="125">
        <v>17.914440726336657</v>
      </c>
      <c r="K54" s="125">
        <v>9.9569823028284361</v>
      </c>
      <c r="L54" s="125">
        <v>17.739634984870438</v>
      </c>
      <c r="M54" s="125">
        <v>32.879452121057511</v>
      </c>
      <c r="N54" s="125">
        <v>17.765657387349666</v>
      </c>
      <c r="O54" s="125">
        <v>1.3234988136225688E-2</v>
      </c>
      <c r="P54" s="125">
        <v>0.71362019165410873</v>
      </c>
      <c r="Q54" s="125">
        <v>4.5146520314024371E-2</v>
      </c>
      <c r="R54" s="125">
        <v>0</v>
      </c>
      <c r="S54" s="125">
        <v>27.182176956960365</v>
      </c>
      <c r="T54" s="125">
        <v>28.616359151162484</v>
      </c>
      <c r="U54" s="125">
        <v>5.7860038767600402E-2</v>
      </c>
      <c r="V54" s="125">
        <v>18.870016902504712</v>
      </c>
      <c r="W54" s="125">
        <v>4.7071480805990973</v>
      </c>
      <c r="X54" s="125">
        <v>0.22878009081948369</v>
      </c>
      <c r="Y54" s="125">
        <v>0</v>
      </c>
      <c r="Z54" s="125">
        <v>0</v>
      </c>
      <c r="AA54" s="125">
        <v>3.3945318351143272E-5</v>
      </c>
      <c r="AB54" s="125">
        <v>2.6153999016611E-4</v>
      </c>
      <c r="AC54" s="125">
        <v>4.12126227805985E-3</v>
      </c>
      <c r="AD54" s="125">
        <v>0</v>
      </c>
      <c r="AE54" s="125">
        <v>0</v>
      </c>
      <c r="AF54" s="125">
        <v>0</v>
      </c>
      <c r="AG54" s="125">
        <v>0</v>
      </c>
      <c r="AH54" s="125">
        <v>2.1385648646572877</v>
      </c>
      <c r="AI54" s="125">
        <v>0</v>
      </c>
      <c r="AJ54" s="125">
        <v>0</v>
      </c>
      <c r="AK54" s="125">
        <v>0.39546202933950608</v>
      </c>
      <c r="AL54" s="125">
        <v>0</v>
      </c>
      <c r="AM54" s="125">
        <v>95.419229813132603</v>
      </c>
      <c r="AN54" s="125">
        <v>26.130449961681641</v>
      </c>
      <c r="AO54" s="125">
        <v>42.321204778068036</v>
      </c>
      <c r="AP54" s="125">
        <v>53.518870489327597</v>
      </c>
      <c r="AQ54" s="125">
        <v>60.038122844884526</v>
      </c>
      <c r="AR54" s="125">
        <v>2.2748222862298011</v>
      </c>
      <c r="AS54" s="125">
        <v>0.62354721210553499</v>
      </c>
      <c r="AT54" s="125">
        <v>14.831360022751273</v>
      </c>
      <c r="AU54" s="125">
        <v>1.7527438150575605</v>
      </c>
      <c r="AV54" s="125">
        <v>5.0469659504674702</v>
      </c>
      <c r="AW54" s="125">
        <v>2.7550346495002218</v>
      </c>
      <c r="AX54" s="125">
        <v>1.6677457180279462</v>
      </c>
      <c r="AY54" s="125">
        <v>1.8052728550694536E-2</v>
      </c>
      <c r="AZ54" s="125">
        <v>1.1538413486613752E-2</v>
      </c>
      <c r="BA54" s="125">
        <v>54.200912930721785</v>
      </c>
      <c r="BB54" s="125">
        <v>2.4766410097549003</v>
      </c>
      <c r="BC54" s="125">
        <v>17.633435583113648</v>
      </c>
      <c r="BD54" s="125">
        <v>1.3516876146853858</v>
      </c>
      <c r="BE54" s="125">
        <v>2.2988975783673133</v>
      </c>
      <c r="BF54" s="125">
        <v>14.688373607878535</v>
      </c>
      <c r="BG54" s="125">
        <v>33.244271675183576</v>
      </c>
      <c r="BH54" s="125">
        <v>4.3636441499552658</v>
      </c>
      <c r="BI54" s="125">
        <v>8.3188602236666771</v>
      </c>
      <c r="BJ54" s="125">
        <v>55.547896722081234</v>
      </c>
      <c r="BK54" s="125">
        <v>337.92743379524944</v>
      </c>
      <c r="BL54" s="125">
        <v>142.26998835378825</v>
      </c>
      <c r="BM54" s="125">
        <v>63.266884627455873</v>
      </c>
      <c r="BN54" s="125">
        <v>17.043972451167051</v>
      </c>
      <c r="BO54" s="125">
        <v>19.681627760445519</v>
      </c>
      <c r="BP54" s="125">
        <v>3.5886069549152237</v>
      </c>
      <c r="BQ54" s="125">
        <v>6.8643935257144522</v>
      </c>
      <c r="BR54" s="125">
        <v>58.017144641950033</v>
      </c>
      <c r="BS54" s="125">
        <v>0</v>
      </c>
      <c r="BT54" s="242">
        <v>1358.6789289532219</v>
      </c>
      <c r="BU54" s="125">
        <v>216.37098102260163</v>
      </c>
      <c r="BV54" s="125">
        <v>0</v>
      </c>
      <c r="BW54" s="125">
        <v>0</v>
      </c>
      <c r="BX54" s="242">
        <v>216.37098102260163</v>
      </c>
      <c r="BY54" s="125">
        <v>0</v>
      </c>
      <c r="BZ54" s="125">
        <v>0</v>
      </c>
      <c r="CA54" s="125">
        <v>0</v>
      </c>
      <c r="CB54" s="125">
        <v>19.03247889949397</v>
      </c>
      <c r="CC54" s="239">
        <v>235.40345992209561</v>
      </c>
      <c r="CD54" s="239">
        <v>1594.0823888753175</v>
      </c>
    </row>
    <row r="55" spans="2:82" ht="13.5" customHeight="1" x14ac:dyDescent="0.45">
      <c r="B55" s="118" t="s">
        <v>214</v>
      </c>
      <c r="C55" s="120" t="s">
        <v>267</v>
      </c>
      <c r="D55" s="110" t="s">
        <v>164</v>
      </c>
      <c r="E55" s="125">
        <v>1.9047743270309931</v>
      </c>
      <c r="F55" s="125">
        <v>54.614555113369526</v>
      </c>
      <c r="G55" s="125">
        <v>8.4843241560987099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125">
        <v>0</v>
      </c>
      <c r="AV55" s="125">
        <v>0</v>
      </c>
      <c r="AW55" s="125">
        <v>0</v>
      </c>
      <c r="AX55" s="125">
        <v>0.24377021757323089</v>
      </c>
      <c r="AY55" s="125">
        <v>1.0008857822218982</v>
      </c>
      <c r="AZ55" s="125">
        <v>0.63974872047747444</v>
      </c>
      <c r="BA55" s="125">
        <v>0</v>
      </c>
      <c r="BB55" s="125">
        <v>0</v>
      </c>
      <c r="BC55" s="125">
        <v>0</v>
      </c>
      <c r="BD55" s="125">
        <v>0</v>
      </c>
      <c r="BE55" s="125">
        <v>0</v>
      </c>
      <c r="BF55" s="125">
        <v>0</v>
      </c>
      <c r="BG55" s="125">
        <v>8.0491054863530991</v>
      </c>
      <c r="BH55" s="125">
        <v>0</v>
      </c>
      <c r="BI55" s="125">
        <v>0</v>
      </c>
      <c r="BJ55" s="125">
        <v>0</v>
      </c>
      <c r="BK55" s="125">
        <v>440.7296224661464</v>
      </c>
      <c r="BL55" s="125">
        <v>200.5843891639999</v>
      </c>
      <c r="BM55" s="125">
        <v>99.769799301946648</v>
      </c>
      <c r="BN55" s="125">
        <v>122.2139151577622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242">
        <v>938.23488989298028</v>
      </c>
      <c r="BU55" s="125">
        <v>822.59508561799623</v>
      </c>
      <c r="BV55" s="125">
        <v>0</v>
      </c>
      <c r="BW55" s="125">
        <v>0</v>
      </c>
      <c r="BX55" s="242">
        <v>822.59508561799623</v>
      </c>
      <c r="BY55" s="125">
        <v>0</v>
      </c>
      <c r="BZ55" s="125">
        <v>0</v>
      </c>
      <c r="CA55" s="125">
        <v>0</v>
      </c>
      <c r="CB55" s="125">
        <v>0.15724706748044567</v>
      </c>
      <c r="CC55" s="239">
        <v>822.75233268547663</v>
      </c>
      <c r="CD55" s="239">
        <v>1760.987222578457</v>
      </c>
    </row>
    <row r="56" spans="2:82" ht="13.5" customHeight="1" x14ac:dyDescent="0.45">
      <c r="B56" s="118" t="s">
        <v>215</v>
      </c>
      <c r="C56" s="120" t="s">
        <v>269</v>
      </c>
      <c r="D56" s="110" t="s">
        <v>165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0</v>
      </c>
      <c r="O56" s="125">
        <v>0</v>
      </c>
      <c r="P56" s="125">
        <v>0</v>
      </c>
      <c r="Q56" s="125">
        <v>0</v>
      </c>
      <c r="R56" s="125">
        <v>0</v>
      </c>
      <c r="S56" s="125">
        <v>0</v>
      </c>
      <c r="T56" s="125">
        <v>0</v>
      </c>
      <c r="U56" s="125">
        <v>0</v>
      </c>
      <c r="V56" s="125">
        <v>0</v>
      </c>
      <c r="W56" s="125">
        <v>0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0</v>
      </c>
      <c r="AF56" s="125">
        <v>0</v>
      </c>
      <c r="AG56" s="125">
        <v>0</v>
      </c>
      <c r="AH56" s="125">
        <v>0</v>
      </c>
      <c r="AI56" s="125">
        <v>0</v>
      </c>
      <c r="AJ56" s="125">
        <v>0</v>
      </c>
      <c r="AK56" s="125">
        <v>0</v>
      </c>
      <c r="AL56" s="125">
        <v>0</v>
      </c>
      <c r="AM56" s="125">
        <v>0</v>
      </c>
      <c r="AN56" s="125">
        <v>0</v>
      </c>
      <c r="AO56" s="125">
        <v>0</v>
      </c>
      <c r="AP56" s="125">
        <v>0</v>
      </c>
      <c r="AQ56" s="125">
        <v>0</v>
      </c>
      <c r="AR56" s="125">
        <v>0</v>
      </c>
      <c r="AS56" s="125">
        <v>0</v>
      </c>
      <c r="AT56" s="125">
        <v>0</v>
      </c>
      <c r="AU56" s="125">
        <v>0</v>
      </c>
      <c r="AV56" s="125">
        <v>0</v>
      </c>
      <c r="AW56" s="125">
        <v>0</v>
      </c>
      <c r="AX56" s="125">
        <v>0</v>
      </c>
      <c r="AY56" s="125">
        <v>0</v>
      </c>
      <c r="AZ56" s="125">
        <v>0</v>
      </c>
      <c r="BA56" s="125">
        <v>0</v>
      </c>
      <c r="BB56" s="125">
        <v>0</v>
      </c>
      <c r="BC56" s="125">
        <v>0</v>
      </c>
      <c r="BD56" s="125">
        <v>0</v>
      </c>
      <c r="BE56" s="125">
        <v>0</v>
      </c>
      <c r="BF56" s="125">
        <v>0</v>
      </c>
      <c r="BG56" s="125">
        <v>0</v>
      </c>
      <c r="BH56" s="125">
        <v>0</v>
      </c>
      <c r="BI56" s="125">
        <v>0</v>
      </c>
      <c r="BJ56" s="125">
        <v>0</v>
      </c>
      <c r="BK56" s="125">
        <v>0</v>
      </c>
      <c r="BL56" s="125">
        <v>0</v>
      </c>
      <c r="BM56" s="125">
        <v>0</v>
      </c>
      <c r="BN56" s="125">
        <v>0</v>
      </c>
      <c r="BO56" s="125">
        <v>0</v>
      </c>
      <c r="BP56" s="125">
        <v>0</v>
      </c>
      <c r="BQ56" s="125">
        <v>0</v>
      </c>
      <c r="BR56" s="125">
        <v>0</v>
      </c>
      <c r="BS56" s="125">
        <v>0</v>
      </c>
      <c r="BT56" s="242">
        <v>0</v>
      </c>
      <c r="BU56" s="125">
        <v>0</v>
      </c>
      <c r="BV56" s="125">
        <v>0</v>
      </c>
      <c r="BW56" s="125">
        <v>0</v>
      </c>
      <c r="BX56" s="242">
        <v>0</v>
      </c>
      <c r="BY56" s="125">
        <v>0</v>
      </c>
      <c r="BZ56" s="125">
        <v>0</v>
      </c>
      <c r="CA56" s="125">
        <v>0</v>
      </c>
      <c r="CB56" s="125">
        <v>0</v>
      </c>
      <c r="CC56" s="239">
        <v>0</v>
      </c>
      <c r="CD56" s="239">
        <v>0</v>
      </c>
    </row>
    <row r="57" spans="2:82" ht="13.5" customHeight="1" x14ac:dyDescent="0.45">
      <c r="B57" s="118" t="s">
        <v>216</v>
      </c>
      <c r="C57" s="120" t="s">
        <v>270</v>
      </c>
      <c r="D57" s="76" t="s">
        <v>166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0</v>
      </c>
      <c r="O57" s="125">
        <v>0</v>
      </c>
      <c r="P57" s="125">
        <v>0</v>
      </c>
      <c r="Q57" s="125">
        <v>0</v>
      </c>
      <c r="R57" s="125">
        <v>0</v>
      </c>
      <c r="S57" s="125">
        <v>0</v>
      </c>
      <c r="T57" s="125">
        <v>0</v>
      </c>
      <c r="U57" s="125">
        <v>0</v>
      </c>
      <c r="V57" s="125">
        <v>0</v>
      </c>
      <c r="W57" s="125">
        <v>0</v>
      </c>
      <c r="X57" s="125">
        <v>0</v>
      </c>
      <c r="Y57" s="125">
        <v>0</v>
      </c>
      <c r="Z57" s="125">
        <v>0</v>
      </c>
      <c r="AA57" s="125">
        <v>0</v>
      </c>
      <c r="AB57" s="125">
        <v>0</v>
      </c>
      <c r="AC57" s="125">
        <v>0</v>
      </c>
      <c r="AD57" s="125">
        <v>0</v>
      </c>
      <c r="AE57" s="125">
        <v>0</v>
      </c>
      <c r="AF57" s="125">
        <v>0</v>
      </c>
      <c r="AG57" s="125">
        <v>0</v>
      </c>
      <c r="AH57" s="125">
        <v>0</v>
      </c>
      <c r="AI57" s="125">
        <v>0</v>
      </c>
      <c r="AJ57" s="125">
        <v>0</v>
      </c>
      <c r="AK57" s="125">
        <v>0</v>
      </c>
      <c r="AL57" s="125">
        <v>0</v>
      </c>
      <c r="AM57" s="125">
        <v>0</v>
      </c>
      <c r="AN57" s="125">
        <v>0</v>
      </c>
      <c r="AO57" s="125">
        <v>0</v>
      </c>
      <c r="AP57" s="125">
        <v>0</v>
      </c>
      <c r="AQ57" s="125">
        <v>0</v>
      </c>
      <c r="AR57" s="125">
        <v>0</v>
      </c>
      <c r="AS57" s="125">
        <v>0</v>
      </c>
      <c r="AT57" s="125">
        <v>0</v>
      </c>
      <c r="AU57" s="125">
        <v>0</v>
      </c>
      <c r="AV57" s="125">
        <v>0</v>
      </c>
      <c r="AW57" s="125">
        <v>0</v>
      </c>
      <c r="AX57" s="125">
        <v>0</v>
      </c>
      <c r="AY57" s="125">
        <v>0</v>
      </c>
      <c r="AZ57" s="125">
        <v>0</v>
      </c>
      <c r="BA57" s="125">
        <v>0</v>
      </c>
      <c r="BB57" s="125">
        <v>0</v>
      </c>
      <c r="BC57" s="125">
        <v>0</v>
      </c>
      <c r="BD57" s="125">
        <v>0</v>
      </c>
      <c r="BE57" s="125">
        <v>0</v>
      </c>
      <c r="BF57" s="125">
        <v>0</v>
      </c>
      <c r="BG57" s="125">
        <v>0</v>
      </c>
      <c r="BH57" s="125">
        <v>0</v>
      </c>
      <c r="BI57" s="125">
        <v>0</v>
      </c>
      <c r="BJ57" s="125">
        <v>0</v>
      </c>
      <c r="BK57" s="125">
        <v>0</v>
      </c>
      <c r="BL57" s="125">
        <v>0</v>
      </c>
      <c r="BM57" s="125">
        <v>0</v>
      </c>
      <c r="BN57" s="125">
        <v>0</v>
      </c>
      <c r="BO57" s="125">
        <v>0</v>
      </c>
      <c r="BP57" s="125">
        <v>0</v>
      </c>
      <c r="BQ57" s="125">
        <v>0</v>
      </c>
      <c r="BR57" s="125">
        <v>0</v>
      </c>
      <c r="BS57" s="125">
        <v>0</v>
      </c>
      <c r="BT57" s="242">
        <v>0</v>
      </c>
      <c r="BU57" s="125">
        <v>0</v>
      </c>
      <c r="BV57" s="125">
        <v>0</v>
      </c>
      <c r="BW57" s="125">
        <v>0</v>
      </c>
      <c r="BX57" s="242">
        <v>0</v>
      </c>
      <c r="BY57" s="125">
        <v>0</v>
      </c>
      <c r="BZ57" s="125">
        <v>0</v>
      </c>
      <c r="CA57" s="125">
        <v>0</v>
      </c>
      <c r="CB57" s="125">
        <v>0</v>
      </c>
      <c r="CC57" s="239">
        <v>0</v>
      </c>
      <c r="CD57" s="239">
        <v>0</v>
      </c>
    </row>
    <row r="58" spans="2:82" ht="13.5" customHeight="1" x14ac:dyDescent="0.45">
      <c r="B58" s="118" t="s">
        <v>217</v>
      </c>
      <c r="C58" s="120" t="s">
        <v>271</v>
      </c>
      <c r="D58" s="112" t="s">
        <v>167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5">
        <v>0</v>
      </c>
      <c r="L58" s="125">
        <v>0</v>
      </c>
      <c r="M58" s="125">
        <v>0</v>
      </c>
      <c r="N58" s="125">
        <v>0</v>
      </c>
      <c r="O58" s="125">
        <v>0</v>
      </c>
      <c r="P58" s="125">
        <v>0</v>
      </c>
      <c r="Q58" s="125">
        <v>0</v>
      </c>
      <c r="R58" s="125">
        <v>0</v>
      </c>
      <c r="S58" s="125">
        <v>0</v>
      </c>
      <c r="T58" s="125">
        <v>0</v>
      </c>
      <c r="U58" s="125">
        <v>0</v>
      </c>
      <c r="V58" s="125">
        <v>0</v>
      </c>
      <c r="W58" s="125">
        <v>0</v>
      </c>
      <c r="X58" s="125">
        <v>0</v>
      </c>
      <c r="Y58" s="125">
        <v>0</v>
      </c>
      <c r="Z58" s="125">
        <v>0</v>
      </c>
      <c r="AA58" s="125">
        <v>0</v>
      </c>
      <c r="AB58" s="125">
        <v>0</v>
      </c>
      <c r="AC58" s="125">
        <v>0</v>
      </c>
      <c r="AD58" s="125">
        <v>0</v>
      </c>
      <c r="AE58" s="125">
        <v>0</v>
      </c>
      <c r="AF58" s="125">
        <v>0</v>
      </c>
      <c r="AG58" s="125">
        <v>0</v>
      </c>
      <c r="AH58" s="125">
        <v>0</v>
      </c>
      <c r="AI58" s="125">
        <v>0</v>
      </c>
      <c r="AJ58" s="125">
        <v>0</v>
      </c>
      <c r="AK58" s="125">
        <v>0</v>
      </c>
      <c r="AL58" s="125">
        <v>0</v>
      </c>
      <c r="AM58" s="125">
        <v>0</v>
      </c>
      <c r="AN58" s="125">
        <v>0</v>
      </c>
      <c r="AO58" s="125">
        <v>0</v>
      </c>
      <c r="AP58" s="125">
        <v>0</v>
      </c>
      <c r="AQ58" s="125">
        <v>0</v>
      </c>
      <c r="AR58" s="125">
        <v>0</v>
      </c>
      <c r="AS58" s="125">
        <v>0</v>
      </c>
      <c r="AT58" s="125">
        <v>0</v>
      </c>
      <c r="AU58" s="125">
        <v>0</v>
      </c>
      <c r="AV58" s="125">
        <v>0</v>
      </c>
      <c r="AW58" s="125">
        <v>0</v>
      </c>
      <c r="AX58" s="125">
        <v>0</v>
      </c>
      <c r="AY58" s="125">
        <v>0</v>
      </c>
      <c r="AZ58" s="125">
        <v>0</v>
      </c>
      <c r="BA58" s="125">
        <v>0</v>
      </c>
      <c r="BB58" s="125">
        <v>0</v>
      </c>
      <c r="BC58" s="125">
        <v>0</v>
      </c>
      <c r="BD58" s="125">
        <v>0</v>
      </c>
      <c r="BE58" s="125">
        <v>0</v>
      </c>
      <c r="BF58" s="125">
        <v>0</v>
      </c>
      <c r="BG58" s="125">
        <v>0</v>
      </c>
      <c r="BH58" s="125">
        <v>0</v>
      </c>
      <c r="BI58" s="125">
        <v>0</v>
      </c>
      <c r="BJ58" s="125">
        <v>0</v>
      </c>
      <c r="BK58" s="125">
        <v>0</v>
      </c>
      <c r="BL58" s="125">
        <v>0</v>
      </c>
      <c r="BM58" s="125">
        <v>0</v>
      </c>
      <c r="BN58" s="125">
        <v>0</v>
      </c>
      <c r="BO58" s="125">
        <v>0</v>
      </c>
      <c r="BP58" s="125">
        <v>0</v>
      </c>
      <c r="BQ58" s="125">
        <v>0</v>
      </c>
      <c r="BR58" s="125">
        <v>0</v>
      </c>
      <c r="BS58" s="125">
        <v>0</v>
      </c>
      <c r="BT58" s="242">
        <v>0</v>
      </c>
      <c r="BU58" s="125">
        <v>0</v>
      </c>
      <c r="BV58" s="125">
        <v>0</v>
      </c>
      <c r="BW58" s="125">
        <v>0</v>
      </c>
      <c r="BX58" s="242">
        <v>0</v>
      </c>
      <c r="BY58" s="125">
        <v>0</v>
      </c>
      <c r="BZ58" s="125">
        <v>0</v>
      </c>
      <c r="CA58" s="125">
        <v>0</v>
      </c>
      <c r="CB58" s="125">
        <v>0</v>
      </c>
      <c r="CC58" s="239">
        <v>0</v>
      </c>
      <c r="CD58" s="239">
        <v>0</v>
      </c>
    </row>
    <row r="59" spans="2:82" ht="13.5" customHeight="1" x14ac:dyDescent="0.45">
      <c r="B59" s="118" t="s">
        <v>218</v>
      </c>
      <c r="C59" s="120" t="s">
        <v>274</v>
      </c>
      <c r="D59" s="76" t="s">
        <v>301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v>0</v>
      </c>
      <c r="O59" s="125">
        <v>0</v>
      </c>
      <c r="P59" s="125">
        <v>0</v>
      </c>
      <c r="Q59" s="125">
        <v>0</v>
      </c>
      <c r="R59" s="125">
        <v>0</v>
      </c>
      <c r="S59" s="125">
        <v>0</v>
      </c>
      <c r="T59" s="125">
        <v>0</v>
      </c>
      <c r="U59" s="125">
        <v>0</v>
      </c>
      <c r="V59" s="125">
        <v>0</v>
      </c>
      <c r="W59" s="125">
        <v>0</v>
      </c>
      <c r="X59" s="125">
        <v>0</v>
      </c>
      <c r="Y59" s="125">
        <v>0</v>
      </c>
      <c r="Z59" s="125">
        <v>0</v>
      </c>
      <c r="AA59" s="125">
        <v>0</v>
      </c>
      <c r="AB59" s="125">
        <v>0</v>
      </c>
      <c r="AC59" s="125">
        <v>0</v>
      </c>
      <c r="AD59" s="125">
        <v>0</v>
      </c>
      <c r="AE59" s="125">
        <v>0</v>
      </c>
      <c r="AF59" s="125">
        <v>0</v>
      </c>
      <c r="AG59" s="125">
        <v>0</v>
      </c>
      <c r="AH59" s="125">
        <v>0</v>
      </c>
      <c r="AI59" s="125">
        <v>0</v>
      </c>
      <c r="AJ59" s="125">
        <v>0</v>
      </c>
      <c r="AK59" s="125">
        <v>0</v>
      </c>
      <c r="AL59" s="125">
        <v>0</v>
      </c>
      <c r="AM59" s="125">
        <v>0</v>
      </c>
      <c r="AN59" s="125">
        <v>0</v>
      </c>
      <c r="AO59" s="125">
        <v>0</v>
      </c>
      <c r="AP59" s="125">
        <v>0</v>
      </c>
      <c r="AQ59" s="125">
        <v>0</v>
      </c>
      <c r="AR59" s="125">
        <v>0</v>
      </c>
      <c r="AS59" s="125">
        <v>0</v>
      </c>
      <c r="AT59" s="125">
        <v>0</v>
      </c>
      <c r="AU59" s="125">
        <v>0</v>
      </c>
      <c r="AV59" s="125">
        <v>0</v>
      </c>
      <c r="AW59" s="125">
        <v>0</v>
      </c>
      <c r="AX59" s="125">
        <v>0</v>
      </c>
      <c r="AY59" s="125">
        <v>0</v>
      </c>
      <c r="AZ59" s="125">
        <v>0</v>
      </c>
      <c r="BA59" s="125">
        <v>0</v>
      </c>
      <c r="BB59" s="125">
        <v>0</v>
      </c>
      <c r="BC59" s="125">
        <v>0</v>
      </c>
      <c r="BD59" s="125">
        <v>0</v>
      </c>
      <c r="BE59" s="125">
        <v>0</v>
      </c>
      <c r="BF59" s="125">
        <v>0</v>
      </c>
      <c r="BG59" s="125">
        <v>0</v>
      </c>
      <c r="BH59" s="125">
        <v>0</v>
      </c>
      <c r="BI59" s="125">
        <v>0</v>
      </c>
      <c r="BJ59" s="125">
        <v>0</v>
      </c>
      <c r="BK59" s="125">
        <v>0</v>
      </c>
      <c r="BL59" s="125">
        <v>0</v>
      </c>
      <c r="BM59" s="125">
        <v>0</v>
      </c>
      <c r="BN59" s="125">
        <v>0</v>
      </c>
      <c r="BO59" s="125">
        <v>0</v>
      </c>
      <c r="BP59" s="125">
        <v>0</v>
      </c>
      <c r="BQ59" s="125">
        <v>0</v>
      </c>
      <c r="BR59" s="125">
        <v>0</v>
      </c>
      <c r="BS59" s="125">
        <v>0</v>
      </c>
      <c r="BT59" s="242">
        <v>0</v>
      </c>
      <c r="BU59" s="125">
        <v>0</v>
      </c>
      <c r="BV59" s="125">
        <v>0</v>
      </c>
      <c r="BW59" s="125">
        <v>0</v>
      </c>
      <c r="BX59" s="242">
        <v>0</v>
      </c>
      <c r="BY59" s="125">
        <v>0</v>
      </c>
      <c r="BZ59" s="125">
        <v>0</v>
      </c>
      <c r="CA59" s="125">
        <v>0</v>
      </c>
      <c r="CB59" s="125">
        <v>0</v>
      </c>
      <c r="CC59" s="239">
        <v>0</v>
      </c>
      <c r="CD59" s="239">
        <v>0</v>
      </c>
    </row>
    <row r="60" spans="2:82" ht="13.5" customHeight="1" x14ac:dyDescent="0.45">
      <c r="B60" s="118" t="s">
        <v>219</v>
      </c>
      <c r="C60" s="120" t="s">
        <v>275</v>
      </c>
      <c r="D60" s="76" t="s">
        <v>272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0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0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242">
        <v>0</v>
      </c>
      <c r="BU60" s="125">
        <v>0</v>
      </c>
      <c r="BV60" s="125">
        <v>0</v>
      </c>
      <c r="BW60" s="125">
        <v>0</v>
      </c>
      <c r="BX60" s="242">
        <v>0</v>
      </c>
      <c r="BY60" s="125">
        <v>0</v>
      </c>
      <c r="BZ60" s="125">
        <v>0</v>
      </c>
      <c r="CA60" s="125">
        <v>0</v>
      </c>
      <c r="CB60" s="125">
        <v>0</v>
      </c>
      <c r="CC60" s="239">
        <v>0</v>
      </c>
      <c r="CD60" s="239">
        <v>0</v>
      </c>
    </row>
    <row r="61" spans="2:82" ht="13.5" customHeight="1" x14ac:dyDescent="0.45">
      <c r="B61" s="118" t="s">
        <v>220</v>
      </c>
      <c r="C61" s="120" t="s">
        <v>276</v>
      </c>
      <c r="D61" s="76" t="s">
        <v>273</v>
      </c>
      <c r="E61" s="125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5">
        <v>0</v>
      </c>
      <c r="N61" s="125">
        <v>0</v>
      </c>
      <c r="O61" s="125">
        <v>0</v>
      </c>
      <c r="P61" s="125">
        <v>0</v>
      </c>
      <c r="Q61" s="125">
        <v>0</v>
      </c>
      <c r="R61" s="125">
        <v>0</v>
      </c>
      <c r="S61" s="125">
        <v>0</v>
      </c>
      <c r="T61" s="125">
        <v>0</v>
      </c>
      <c r="U61" s="125">
        <v>0</v>
      </c>
      <c r="V61" s="125">
        <v>0</v>
      </c>
      <c r="W61" s="125">
        <v>0</v>
      </c>
      <c r="X61" s="125">
        <v>0</v>
      </c>
      <c r="Y61" s="125">
        <v>0</v>
      </c>
      <c r="Z61" s="125">
        <v>0</v>
      </c>
      <c r="AA61" s="125">
        <v>0</v>
      </c>
      <c r="AB61" s="125">
        <v>0</v>
      </c>
      <c r="AC61" s="125">
        <v>0</v>
      </c>
      <c r="AD61" s="125">
        <v>0</v>
      </c>
      <c r="AE61" s="125">
        <v>0</v>
      </c>
      <c r="AF61" s="125">
        <v>0</v>
      </c>
      <c r="AG61" s="125">
        <v>0</v>
      </c>
      <c r="AH61" s="125">
        <v>0</v>
      </c>
      <c r="AI61" s="125">
        <v>0</v>
      </c>
      <c r="AJ61" s="125">
        <v>0</v>
      </c>
      <c r="AK61" s="125">
        <v>0</v>
      </c>
      <c r="AL61" s="125">
        <v>0</v>
      </c>
      <c r="AM61" s="125">
        <v>0</v>
      </c>
      <c r="AN61" s="125">
        <v>0</v>
      </c>
      <c r="AO61" s="125">
        <v>0</v>
      </c>
      <c r="AP61" s="125">
        <v>0</v>
      </c>
      <c r="AQ61" s="125">
        <v>0</v>
      </c>
      <c r="AR61" s="125">
        <v>0</v>
      </c>
      <c r="AS61" s="125">
        <v>0</v>
      </c>
      <c r="AT61" s="125">
        <v>0</v>
      </c>
      <c r="AU61" s="125">
        <v>0</v>
      </c>
      <c r="AV61" s="125">
        <v>0</v>
      </c>
      <c r="AW61" s="125">
        <v>0</v>
      </c>
      <c r="AX61" s="125">
        <v>0</v>
      </c>
      <c r="AY61" s="125">
        <v>0</v>
      </c>
      <c r="AZ61" s="125">
        <v>0</v>
      </c>
      <c r="BA61" s="125">
        <v>0</v>
      </c>
      <c r="BB61" s="125">
        <v>0</v>
      </c>
      <c r="BC61" s="125">
        <v>0</v>
      </c>
      <c r="BD61" s="125">
        <v>0</v>
      </c>
      <c r="BE61" s="125">
        <v>0</v>
      </c>
      <c r="BF61" s="125">
        <v>0</v>
      </c>
      <c r="BG61" s="125">
        <v>0</v>
      </c>
      <c r="BH61" s="125">
        <v>0</v>
      </c>
      <c r="BI61" s="125">
        <v>0</v>
      </c>
      <c r="BJ61" s="125">
        <v>0</v>
      </c>
      <c r="BK61" s="125">
        <v>0</v>
      </c>
      <c r="BL61" s="125">
        <v>0</v>
      </c>
      <c r="BM61" s="125">
        <v>0</v>
      </c>
      <c r="BN61" s="125">
        <v>0</v>
      </c>
      <c r="BO61" s="125">
        <v>0</v>
      </c>
      <c r="BP61" s="125">
        <v>0</v>
      </c>
      <c r="BQ61" s="125">
        <v>0</v>
      </c>
      <c r="BR61" s="125">
        <v>0</v>
      </c>
      <c r="BS61" s="125">
        <v>0</v>
      </c>
      <c r="BT61" s="242">
        <v>0</v>
      </c>
      <c r="BU61" s="125">
        <v>0</v>
      </c>
      <c r="BV61" s="125">
        <v>0</v>
      </c>
      <c r="BW61" s="125">
        <v>0</v>
      </c>
      <c r="BX61" s="242">
        <v>0</v>
      </c>
      <c r="BY61" s="125">
        <v>0</v>
      </c>
      <c r="BZ61" s="125">
        <v>0</v>
      </c>
      <c r="CA61" s="125">
        <v>0</v>
      </c>
      <c r="CB61" s="125">
        <v>0</v>
      </c>
      <c r="CC61" s="239">
        <v>0</v>
      </c>
      <c r="CD61" s="239">
        <v>0</v>
      </c>
    </row>
    <row r="62" spans="2:82" ht="13.5" customHeight="1" x14ac:dyDescent="0.45">
      <c r="B62" s="118" t="s">
        <v>221</v>
      </c>
      <c r="C62" s="120" t="s">
        <v>277</v>
      </c>
      <c r="D62" s="109" t="s">
        <v>300</v>
      </c>
      <c r="E62" s="125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5">
        <v>0</v>
      </c>
      <c r="N62" s="125">
        <v>0</v>
      </c>
      <c r="O62" s="125">
        <v>0</v>
      </c>
      <c r="P62" s="125">
        <v>0</v>
      </c>
      <c r="Q62" s="125">
        <v>0</v>
      </c>
      <c r="R62" s="125">
        <v>0</v>
      </c>
      <c r="S62" s="125">
        <v>0</v>
      </c>
      <c r="T62" s="125">
        <v>0</v>
      </c>
      <c r="U62" s="125">
        <v>0</v>
      </c>
      <c r="V62" s="125">
        <v>0</v>
      </c>
      <c r="W62" s="125">
        <v>0</v>
      </c>
      <c r="X62" s="125">
        <v>0</v>
      </c>
      <c r="Y62" s="125">
        <v>0</v>
      </c>
      <c r="Z62" s="125">
        <v>0</v>
      </c>
      <c r="AA62" s="125">
        <v>0</v>
      </c>
      <c r="AB62" s="125">
        <v>0</v>
      </c>
      <c r="AC62" s="125">
        <v>0</v>
      </c>
      <c r="AD62" s="125">
        <v>0</v>
      </c>
      <c r="AE62" s="125">
        <v>0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0</v>
      </c>
      <c r="AL62" s="125">
        <v>0</v>
      </c>
      <c r="AM62" s="125">
        <v>0</v>
      </c>
      <c r="AN62" s="125">
        <v>0</v>
      </c>
      <c r="AO62" s="125">
        <v>0</v>
      </c>
      <c r="AP62" s="125">
        <v>0</v>
      </c>
      <c r="AQ62" s="125">
        <v>0</v>
      </c>
      <c r="AR62" s="125">
        <v>0</v>
      </c>
      <c r="AS62" s="125">
        <v>0</v>
      </c>
      <c r="AT62" s="125">
        <v>0</v>
      </c>
      <c r="AU62" s="125">
        <v>0</v>
      </c>
      <c r="AV62" s="125">
        <v>0</v>
      </c>
      <c r="AW62" s="125">
        <v>0</v>
      </c>
      <c r="AX62" s="125">
        <v>0</v>
      </c>
      <c r="AY62" s="125">
        <v>0</v>
      </c>
      <c r="AZ62" s="125">
        <v>0</v>
      </c>
      <c r="BA62" s="125">
        <v>0</v>
      </c>
      <c r="BB62" s="125">
        <v>0</v>
      </c>
      <c r="BC62" s="125">
        <v>0</v>
      </c>
      <c r="BD62" s="125">
        <v>0</v>
      </c>
      <c r="BE62" s="125">
        <v>0</v>
      </c>
      <c r="BF62" s="125">
        <v>0</v>
      </c>
      <c r="BG62" s="125">
        <v>0</v>
      </c>
      <c r="BH62" s="125">
        <v>0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0</v>
      </c>
      <c r="BO62" s="125">
        <v>0</v>
      </c>
      <c r="BP62" s="125">
        <v>0</v>
      </c>
      <c r="BQ62" s="125">
        <v>0</v>
      </c>
      <c r="BR62" s="125">
        <v>0</v>
      </c>
      <c r="BS62" s="125">
        <v>0</v>
      </c>
      <c r="BT62" s="242">
        <v>0</v>
      </c>
      <c r="BU62" s="125">
        <v>0</v>
      </c>
      <c r="BV62" s="125">
        <v>0</v>
      </c>
      <c r="BW62" s="125">
        <v>0</v>
      </c>
      <c r="BX62" s="242">
        <v>0</v>
      </c>
      <c r="BY62" s="125">
        <v>0</v>
      </c>
      <c r="BZ62" s="125">
        <v>0</v>
      </c>
      <c r="CA62" s="125">
        <v>0</v>
      </c>
      <c r="CB62" s="125">
        <v>0</v>
      </c>
      <c r="CC62" s="239">
        <v>0</v>
      </c>
      <c r="CD62" s="239">
        <v>0</v>
      </c>
    </row>
    <row r="63" spans="2:82" ht="13.5" customHeight="1" x14ac:dyDescent="0.45">
      <c r="B63" s="118" t="s">
        <v>222</v>
      </c>
      <c r="C63" s="120" t="s">
        <v>288</v>
      </c>
      <c r="D63" s="111" t="s">
        <v>289</v>
      </c>
      <c r="E63" s="125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5">
        <v>0</v>
      </c>
      <c r="N63" s="125">
        <v>0</v>
      </c>
      <c r="O63" s="125">
        <v>0</v>
      </c>
      <c r="P63" s="125">
        <v>0</v>
      </c>
      <c r="Q63" s="125">
        <v>0</v>
      </c>
      <c r="R63" s="125">
        <v>0</v>
      </c>
      <c r="S63" s="125">
        <v>0</v>
      </c>
      <c r="T63" s="125">
        <v>0</v>
      </c>
      <c r="U63" s="125">
        <v>0</v>
      </c>
      <c r="V63" s="125">
        <v>0</v>
      </c>
      <c r="W63" s="125">
        <v>0</v>
      </c>
      <c r="X63" s="125">
        <v>0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0</v>
      </c>
      <c r="AF63" s="125">
        <v>0</v>
      </c>
      <c r="AG63" s="125">
        <v>0</v>
      </c>
      <c r="AH63" s="125">
        <v>0</v>
      </c>
      <c r="AI63" s="125">
        <v>0</v>
      </c>
      <c r="AJ63" s="125">
        <v>0</v>
      </c>
      <c r="AK63" s="125">
        <v>0</v>
      </c>
      <c r="AL63" s="125">
        <v>0</v>
      </c>
      <c r="AM63" s="125">
        <v>0</v>
      </c>
      <c r="AN63" s="125">
        <v>0</v>
      </c>
      <c r="AO63" s="125">
        <v>0</v>
      </c>
      <c r="AP63" s="125">
        <v>0</v>
      </c>
      <c r="AQ63" s="125">
        <v>0</v>
      </c>
      <c r="AR63" s="125">
        <v>0</v>
      </c>
      <c r="AS63" s="125">
        <v>0</v>
      </c>
      <c r="AT63" s="125">
        <v>0</v>
      </c>
      <c r="AU63" s="125">
        <v>0</v>
      </c>
      <c r="AV63" s="125">
        <v>0</v>
      </c>
      <c r="AW63" s="125">
        <v>0</v>
      </c>
      <c r="AX63" s="125">
        <v>0</v>
      </c>
      <c r="AY63" s="125">
        <v>0</v>
      </c>
      <c r="AZ63" s="125">
        <v>0</v>
      </c>
      <c r="BA63" s="125">
        <v>0</v>
      </c>
      <c r="BB63" s="125">
        <v>0</v>
      </c>
      <c r="BC63" s="125">
        <v>0</v>
      </c>
      <c r="BD63" s="125">
        <v>0</v>
      </c>
      <c r="BE63" s="125">
        <v>0</v>
      </c>
      <c r="BF63" s="125">
        <v>0</v>
      </c>
      <c r="BG63" s="125">
        <v>0</v>
      </c>
      <c r="BH63" s="125">
        <v>0</v>
      </c>
      <c r="BI63" s="125">
        <v>0</v>
      </c>
      <c r="BJ63" s="125">
        <v>0</v>
      </c>
      <c r="BK63" s="125">
        <v>0</v>
      </c>
      <c r="BL63" s="125">
        <v>0</v>
      </c>
      <c r="BM63" s="125">
        <v>0</v>
      </c>
      <c r="BN63" s="125">
        <v>0</v>
      </c>
      <c r="BO63" s="125">
        <v>0</v>
      </c>
      <c r="BP63" s="125">
        <v>0</v>
      </c>
      <c r="BQ63" s="125">
        <v>0</v>
      </c>
      <c r="BR63" s="125">
        <v>0</v>
      </c>
      <c r="BS63" s="125">
        <v>0</v>
      </c>
      <c r="BT63" s="242">
        <v>0</v>
      </c>
      <c r="BU63" s="125">
        <v>0</v>
      </c>
      <c r="BV63" s="125">
        <v>0</v>
      </c>
      <c r="BW63" s="125">
        <v>0</v>
      </c>
      <c r="BX63" s="242">
        <v>0</v>
      </c>
      <c r="BY63" s="125">
        <v>0</v>
      </c>
      <c r="BZ63" s="125">
        <v>0</v>
      </c>
      <c r="CA63" s="125">
        <v>0</v>
      </c>
      <c r="CB63" s="125">
        <v>0</v>
      </c>
      <c r="CC63" s="239">
        <v>0</v>
      </c>
      <c r="CD63" s="239">
        <v>0</v>
      </c>
    </row>
    <row r="64" spans="2:82" ht="13.5" customHeight="1" x14ac:dyDescent="0.45">
      <c r="B64" s="118" t="s">
        <v>223</v>
      </c>
      <c r="C64" s="120" t="s">
        <v>280</v>
      </c>
      <c r="D64" s="76" t="s">
        <v>278</v>
      </c>
      <c r="E64" s="125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5">
        <v>0</v>
      </c>
      <c r="N64" s="125">
        <v>0</v>
      </c>
      <c r="O64" s="125">
        <v>0</v>
      </c>
      <c r="P64" s="125">
        <v>0</v>
      </c>
      <c r="Q64" s="125">
        <v>0</v>
      </c>
      <c r="R64" s="125">
        <v>0</v>
      </c>
      <c r="S64" s="125">
        <v>0</v>
      </c>
      <c r="T64" s="125">
        <v>0</v>
      </c>
      <c r="U64" s="125">
        <v>0</v>
      </c>
      <c r="V64" s="125">
        <v>0</v>
      </c>
      <c r="W64" s="125">
        <v>0</v>
      </c>
      <c r="X64" s="125">
        <v>0</v>
      </c>
      <c r="Y64" s="125">
        <v>0</v>
      </c>
      <c r="Z64" s="125">
        <v>0</v>
      </c>
      <c r="AA64" s="125">
        <v>0</v>
      </c>
      <c r="AB64" s="125">
        <v>0</v>
      </c>
      <c r="AC64" s="125">
        <v>0</v>
      </c>
      <c r="AD64" s="125">
        <v>0</v>
      </c>
      <c r="AE64" s="125">
        <v>0</v>
      </c>
      <c r="AF64" s="125">
        <v>0</v>
      </c>
      <c r="AG64" s="125">
        <v>0</v>
      </c>
      <c r="AH64" s="125">
        <v>0</v>
      </c>
      <c r="AI64" s="125">
        <v>0</v>
      </c>
      <c r="AJ64" s="125">
        <v>0</v>
      </c>
      <c r="AK64" s="125">
        <v>0</v>
      </c>
      <c r="AL64" s="125">
        <v>0</v>
      </c>
      <c r="AM64" s="125">
        <v>0</v>
      </c>
      <c r="AN64" s="125">
        <v>0</v>
      </c>
      <c r="AO64" s="125">
        <v>0</v>
      </c>
      <c r="AP64" s="125">
        <v>0</v>
      </c>
      <c r="AQ64" s="125">
        <v>0</v>
      </c>
      <c r="AR64" s="125">
        <v>0</v>
      </c>
      <c r="AS64" s="125">
        <v>0</v>
      </c>
      <c r="AT64" s="125">
        <v>0</v>
      </c>
      <c r="AU64" s="125">
        <v>0</v>
      </c>
      <c r="AV64" s="125">
        <v>0</v>
      </c>
      <c r="AW64" s="125">
        <v>0</v>
      </c>
      <c r="AX64" s="125">
        <v>0</v>
      </c>
      <c r="AY64" s="125">
        <v>0</v>
      </c>
      <c r="AZ64" s="125">
        <v>0</v>
      </c>
      <c r="BA64" s="125">
        <v>0</v>
      </c>
      <c r="BB64" s="125">
        <v>0</v>
      </c>
      <c r="BC64" s="125">
        <v>0</v>
      </c>
      <c r="BD64" s="125">
        <v>0</v>
      </c>
      <c r="BE64" s="125">
        <v>0</v>
      </c>
      <c r="BF64" s="125">
        <v>0</v>
      </c>
      <c r="BG64" s="125">
        <v>0</v>
      </c>
      <c r="BH64" s="125">
        <v>0</v>
      </c>
      <c r="BI64" s="125">
        <v>0</v>
      </c>
      <c r="BJ64" s="125">
        <v>0</v>
      </c>
      <c r="BK64" s="125">
        <v>0</v>
      </c>
      <c r="BL64" s="125">
        <v>0</v>
      </c>
      <c r="BM64" s="125">
        <v>0</v>
      </c>
      <c r="BN64" s="125">
        <v>0</v>
      </c>
      <c r="BO64" s="125">
        <v>0</v>
      </c>
      <c r="BP64" s="125">
        <v>0</v>
      </c>
      <c r="BQ64" s="125">
        <v>0</v>
      </c>
      <c r="BR64" s="125">
        <v>0</v>
      </c>
      <c r="BS64" s="125">
        <v>0</v>
      </c>
      <c r="BT64" s="242">
        <v>0</v>
      </c>
      <c r="BU64" s="125">
        <v>0</v>
      </c>
      <c r="BV64" s="125">
        <v>0</v>
      </c>
      <c r="BW64" s="125">
        <v>0</v>
      </c>
      <c r="BX64" s="242">
        <v>0</v>
      </c>
      <c r="BY64" s="125">
        <v>0</v>
      </c>
      <c r="BZ64" s="125">
        <v>0</v>
      </c>
      <c r="CA64" s="125">
        <v>0</v>
      </c>
      <c r="CB64" s="125">
        <v>0</v>
      </c>
      <c r="CC64" s="239">
        <v>0</v>
      </c>
      <c r="CD64" s="239">
        <v>0</v>
      </c>
    </row>
    <row r="65" spans="2:82" ht="13.5" customHeight="1" x14ac:dyDescent="0.45">
      <c r="B65" s="118" t="s">
        <v>224</v>
      </c>
      <c r="C65" s="120" t="s">
        <v>281</v>
      </c>
      <c r="D65" s="76" t="s">
        <v>279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0</v>
      </c>
      <c r="AF65" s="125">
        <v>0</v>
      </c>
      <c r="AG65" s="125">
        <v>0</v>
      </c>
      <c r="AH65" s="125">
        <v>0</v>
      </c>
      <c r="AI65" s="125">
        <v>0</v>
      </c>
      <c r="AJ65" s="125">
        <v>0</v>
      </c>
      <c r="AK65" s="125">
        <v>0</v>
      </c>
      <c r="AL65" s="125">
        <v>0</v>
      </c>
      <c r="AM65" s="125">
        <v>0</v>
      </c>
      <c r="AN65" s="125">
        <v>0</v>
      </c>
      <c r="AO65" s="125">
        <v>0</v>
      </c>
      <c r="AP65" s="125">
        <v>0</v>
      </c>
      <c r="AQ65" s="125">
        <v>0</v>
      </c>
      <c r="AR65" s="125">
        <v>0</v>
      </c>
      <c r="AS65" s="125">
        <v>0</v>
      </c>
      <c r="AT65" s="125">
        <v>0</v>
      </c>
      <c r="AU65" s="125">
        <v>0</v>
      </c>
      <c r="AV65" s="125">
        <v>0</v>
      </c>
      <c r="AW65" s="125">
        <v>0</v>
      </c>
      <c r="AX65" s="125">
        <v>0</v>
      </c>
      <c r="AY65" s="125">
        <v>0</v>
      </c>
      <c r="AZ65" s="125">
        <v>0</v>
      </c>
      <c r="BA65" s="125">
        <v>0</v>
      </c>
      <c r="BB65" s="125">
        <v>0</v>
      </c>
      <c r="BC65" s="125">
        <v>0</v>
      </c>
      <c r="BD65" s="125">
        <v>0</v>
      </c>
      <c r="BE65" s="125">
        <v>0</v>
      </c>
      <c r="BF65" s="125">
        <v>0</v>
      </c>
      <c r="BG65" s="125">
        <v>0</v>
      </c>
      <c r="BH65" s="125">
        <v>0</v>
      </c>
      <c r="BI65" s="125">
        <v>0</v>
      </c>
      <c r="BJ65" s="125">
        <v>0</v>
      </c>
      <c r="BK65" s="125">
        <v>0</v>
      </c>
      <c r="BL65" s="125">
        <v>0</v>
      </c>
      <c r="BM65" s="125">
        <v>0</v>
      </c>
      <c r="BN65" s="125">
        <v>0</v>
      </c>
      <c r="BO65" s="125">
        <v>0</v>
      </c>
      <c r="BP65" s="125">
        <v>0</v>
      </c>
      <c r="BQ65" s="125">
        <v>0</v>
      </c>
      <c r="BR65" s="125">
        <v>0</v>
      </c>
      <c r="BS65" s="125">
        <v>0</v>
      </c>
      <c r="BT65" s="242">
        <v>0</v>
      </c>
      <c r="BU65" s="125">
        <v>0</v>
      </c>
      <c r="BV65" s="125">
        <v>0</v>
      </c>
      <c r="BW65" s="125">
        <v>0</v>
      </c>
      <c r="BX65" s="242">
        <v>0</v>
      </c>
      <c r="BY65" s="125">
        <v>0</v>
      </c>
      <c r="BZ65" s="125">
        <v>0</v>
      </c>
      <c r="CA65" s="125">
        <v>0</v>
      </c>
      <c r="CB65" s="125">
        <v>0</v>
      </c>
      <c r="CC65" s="239">
        <v>0</v>
      </c>
      <c r="CD65" s="239">
        <v>0</v>
      </c>
    </row>
    <row r="66" spans="2:82" ht="13.5" customHeight="1" x14ac:dyDescent="0.45">
      <c r="B66" s="118" t="s">
        <v>225</v>
      </c>
      <c r="C66" s="120" t="s">
        <v>282</v>
      </c>
      <c r="D66" s="113" t="s">
        <v>168</v>
      </c>
      <c r="E66" s="125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0</v>
      </c>
      <c r="S66" s="125">
        <v>0</v>
      </c>
      <c r="T66" s="125">
        <v>0</v>
      </c>
      <c r="U66" s="125">
        <v>0</v>
      </c>
      <c r="V66" s="125">
        <v>0</v>
      </c>
      <c r="W66" s="125">
        <v>0</v>
      </c>
      <c r="X66" s="125">
        <v>0</v>
      </c>
      <c r="Y66" s="125">
        <v>0</v>
      </c>
      <c r="Z66" s="125">
        <v>0</v>
      </c>
      <c r="AA66" s="125">
        <v>0</v>
      </c>
      <c r="AB66" s="125">
        <v>0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125">
        <v>0</v>
      </c>
      <c r="AI66" s="125">
        <v>0</v>
      </c>
      <c r="AJ66" s="125">
        <v>0</v>
      </c>
      <c r="AK66" s="125">
        <v>0</v>
      </c>
      <c r="AL66" s="125">
        <v>0</v>
      </c>
      <c r="AM66" s="125">
        <v>0</v>
      </c>
      <c r="AN66" s="125">
        <v>0</v>
      </c>
      <c r="AO66" s="125">
        <v>0</v>
      </c>
      <c r="AP66" s="125">
        <v>0</v>
      </c>
      <c r="AQ66" s="125">
        <v>0</v>
      </c>
      <c r="AR66" s="125">
        <v>0</v>
      </c>
      <c r="AS66" s="125">
        <v>0</v>
      </c>
      <c r="AT66" s="125">
        <v>0</v>
      </c>
      <c r="AU66" s="125">
        <v>0</v>
      </c>
      <c r="AV66" s="125">
        <v>0</v>
      </c>
      <c r="AW66" s="125">
        <v>0</v>
      </c>
      <c r="AX66" s="125">
        <v>0</v>
      </c>
      <c r="AY66" s="125">
        <v>0</v>
      </c>
      <c r="AZ66" s="125">
        <v>0</v>
      </c>
      <c r="BA66" s="125">
        <v>0</v>
      </c>
      <c r="BB66" s="125">
        <v>0</v>
      </c>
      <c r="BC66" s="125">
        <v>0</v>
      </c>
      <c r="BD66" s="125">
        <v>0</v>
      </c>
      <c r="BE66" s="125">
        <v>0</v>
      </c>
      <c r="BF66" s="125">
        <v>0</v>
      </c>
      <c r="BG66" s="125">
        <v>0</v>
      </c>
      <c r="BH66" s="125">
        <v>0</v>
      </c>
      <c r="BI66" s="125">
        <v>0</v>
      </c>
      <c r="BJ66" s="125">
        <v>0</v>
      </c>
      <c r="BK66" s="125">
        <v>0</v>
      </c>
      <c r="BL66" s="125">
        <v>0</v>
      </c>
      <c r="BM66" s="125">
        <v>0</v>
      </c>
      <c r="BN66" s="125">
        <v>0</v>
      </c>
      <c r="BO66" s="125">
        <v>0</v>
      </c>
      <c r="BP66" s="125">
        <v>0</v>
      </c>
      <c r="BQ66" s="125">
        <v>0</v>
      </c>
      <c r="BR66" s="125">
        <v>0</v>
      </c>
      <c r="BS66" s="125">
        <v>0</v>
      </c>
      <c r="BT66" s="242">
        <v>0</v>
      </c>
      <c r="BU66" s="125">
        <v>0</v>
      </c>
      <c r="BV66" s="125">
        <v>0</v>
      </c>
      <c r="BW66" s="125">
        <v>0</v>
      </c>
      <c r="BX66" s="242">
        <v>0</v>
      </c>
      <c r="BY66" s="125">
        <v>0</v>
      </c>
      <c r="BZ66" s="125">
        <v>0</v>
      </c>
      <c r="CA66" s="125">
        <v>0</v>
      </c>
      <c r="CB66" s="125">
        <v>0</v>
      </c>
      <c r="CC66" s="239">
        <v>0</v>
      </c>
      <c r="CD66" s="239">
        <v>0</v>
      </c>
    </row>
    <row r="67" spans="2:82" ht="13.5" customHeight="1" x14ac:dyDescent="0.45">
      <c r="B67" s="118" t="s">
        <v>226</v>
      </c>
      <c r="C67" s="120" t="s">
        <v>283</v>
      </c>
      <c r="D67" s="76" t="s">
        <v>107</v>
      </c>
      <c r="E67" s="125">
        <v>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0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0</v>
      </c>
      <c r="AL67" s="125">
        <v>0</v>
      </c>
      <c r="AM67" s="125">
        <v>0</v>
      </c>
      <c r="AN67" s="125">
        <v>0</v>
      </c>
      <c r="AO67" s="125">
        <v>0</v>
      </c>
      <c r="AP67" s="125">
        <v>0</v>
      </c>
      <c r="AQ67" s="125">
        <v>0</v>
      </c>
      <c r="AR67" s="125">
        <v>0</v>
      </c>
      <c r="AS67" s="125">
        <v>0</v>
      </c>
      <c r="AT67" s="125">
        <v>0</v>
      </c>
      <c r="AU67" s="125">
        <v>0</v>
      </c>
      <c r="AV67" s="125">
        <v>0</v>
      </c>
      <c r="AW67" s="125">
        <v>0</v>
      </c>
      <c r="AX67" s="125">
        <v>0</v>
      </c>
      <c r="AY67" s="125">
        <v>0</v>
      </c>
      <c r="AZ67" s="125">
        <v>0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0</v>
      </c>
      <c r="BH67" s="125">
        <v>0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0</v>
      </c>
      <c r="BO67" s="125">
        <v>0</v>
      </c>
      <c r="BP67" s="125">
        <v>0</v>
      </c>
      <c r="BQ67" s="125">
        <v>0</v>
      </c>
      <c r="BR67" s="125">
        <v>0</v>
      </c>
      <c r="BS67" s="125">
        <v>0</v>
      </c>
      <c r="BT67" s="242">
        <v>0</v>
      </c>
      <c r="BU67" s="125">
        <v>0</v>
      </c>
      <c r="BV67" s="125">
        <v>0</v>
      </c>
      <c r="BW67" s="125">
        <v>0</v>
      </c>
      <c r="BX67" s="242">
        <v>0</v>
      </c>
      <c r="BY67" s="125">
        <v>0</v>
      </c>
      <c r="BZ67" s="125">
        <v>0</v>
      </c>
      <c r="CA67" s="125">
        <v>0</v>
      </c>
      <c r="CB67" s="125">
        <v>0</v>
      </c>
      <c r="CC67" s="239">
        <v>0</v>
      </c>
      <c r="CD67" s="239">
        <v>0</v>
      </c>
    </row>
    <row r="68" spans="2:82" ht="13.5" customHeight="1" x14ac:dyDescent="0.45">
      <c r="B68" s="118" t="s">
        <v>227</v>
      </c>
      <c r="C68" s="120" t="s">
        <v>284</v>
      </c>
      <c r="D68" s="76" t="s">
        <v>108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0</v>
      </c>
      <c r="AY68" s="125">
        <v>0</v>
      </c>
      <c r="AZ68" s="125">
        <v>0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0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0</v>
      </c>
      <c r="BQ68" s="125">
        <v>0</v>
      </c>
      <c r="BR68" s="125">
        <v>0</v>
      </c>
      <c r="BS68" s="125">
        <v>0</v>
      </c>
      <c r="BT68" s="242">
        <v>0</v>
      </c>
      <c r="BU68" s="125">
        <v>0</v>
      </c>
      <c r="BV68" s="125">
        <v>0</v>
      </c>
      <c r="BW68" s="125">
        <v>0</v>
      </c>
      <c r="BX68" s="242">
        <v>0</v>
      </c>
      <c r="BY68" s="125">
        <v>0</v>
      </c>
      <c r="BZ68" s="125">
        <v>0</v>
      </c>
      <c r="CA68" s="125">
        <v>0</v>
      </c>
      <c r="CB68" s="125">
        <v>0</v>
      </c>
      <c r="CC68" s="239">
        <v>0</v>
      </c>
      <c r="CD68" s="239">
        <v>0</v>
      </c>
    </row>
    <row r="69" spans="2:82" ht="13.5" customHeight="1" x14ac:dyDescent="0.45">
      <c r="B69" s="118" t="s">
        <v>228</v>
      </c>
      <c r="C69" s="120" t="s">
        <v>285</v>
      </c>
      <c r="D69" s="76" t="s">
        <v>169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0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0</v>
      </c>
      <c r="AL69" s="125">
        <v>0</v>
      </c>
      <c r="AM69" s="125">
        <v>0</v>
      </c>
      <c r="AN69" s="125">
        <v>0</v>
      </c>
      <c r="AO69" s="125">
        <v>0</v>
      </c>
      <c r="AP69" s="125">
        <v>0</v>
      </c>
      <c r="AQ69" s="125">
        <v>0</v>
      </c>
      <c r="AR69" s="125">
        <v>0</v>
      </c>
      <c r="AS69" s="125">
        <v>0</v>
      </c>
      <c r="AT69" s="125">
        <v>0</v>
      </c>
      <c r="AU69" s="125">
        <v>0</v>
      </c>
      <c r="AV69" s="125">
        <v>0</v>
      </c>
      <c r="AW69" s="125">
        <v>0</v>
      </c>
      <c r="AX69" s="125">
        <v>0</v>
      </c>
      <c r="AY69" s="125">
        <v>0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0</v>
      </c>
      <c r="BQ69" s="125">
        <v>0</v>
      </c>
      <c r="BR69" s="125">
        <v>0</v>
      </c>
      <c r="BS69" s="125">
        <v>0</v>
      </c>
      <c r="BT69" s="242">
        <v>0</v>
      </c>
      <c r="BU69" s="125">
        <v>0</v>
      </c>
      <c r="BV69" s="125">
        <v>0</v>
      </c>
      <c r="BW69" s="125">
        <v>0</v>
      </c>
      <c r="BX69" s="242">
        <v>0</v>
      </c>
      <c r="BY69" s="125">
        <v>0</v>
      </c>
      <c r="BZ69" s="125">
        <v>0</v>
      </c>
      <c r="CA69" s="125">
        <v>0</v>
      </c>
      <c r="CB69" s="125">
        <v>0</v>
      </c>
      <c r="CC69" s="239">
        <v>0</v>
      </c>
      <c r="CD69" s="239">
        <v>0</v>
      </c>
    </row>
    <row r="70" spans="2:82" ht="13.5" customHeight="1" x14ac:dyDescent="0.45">
      <c r="B70" s="118" t="s">
        <v>229</v>
      </c>
      <c r="C70" s="120" t="s">
        <v>287</v>
      </c>
      <c r="D70" s="110" t="s">
        <v>286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0</v>
      </c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0</v>
      </c>
      <c r="AB70" s="125">
        <v>0</v>
      </c>
      <c r="AC70" s="125">
        <v>0</v>
      </c>
      <c r="AD70" s="125">
        <v>0</v>
      </c>
      <c r="AE70" s="125">
        <v>0</v>
      </c>
      <c r="AF70" s="125">
        <v>0</v>
      </c>
      <c r="AG70" s="125">
        <v>0</v>
      </c>
      <c r="AH70" s="125">
        <v>0</v>
      </c>
      <c r="AI70" s="125">
        <v>0</v>
      </c>
      <c r="AJ70" s="125">
        <v>0</v>
      </c>
      <c r="AK70" s="125">
        <v>0</v>
      </c>
      <c r="AL70" s="125">
        <v>0</v>
      </c>
      <c r="AM70" s="125">
        <v>0</v>
      </c>
      <c r="AN70" s="125">
        <v>0</v>
      </c>
      <c r="AO70" s="125">
        <v>0</v>
      </c>
      <c r="AP70" s="125">
        <v>0</v>
      </c>
      <c r="AQ70" s="125">
        <v>0</v>
      </c>
      <c r="AR70" s="125">
        <v>0</v>
      </c>
      <c r="AS70" s="125">
        <v>0</v>
      </c>
      <c r="AT70" s="125">
        <v>0</v>
      </c>
      <c r="AU70" s="125">
        <v>0</v>
      </c>
      <c r="AV70" s="125">
        <v>0</v>
      </c>
      <c r="AW70" s="125">
        <v>0</v>
      </c>
      <c r="AX70" s="125">
        <v>0</v>
      </c>
      <c r="AY70" s="125">
        <v>0</v>
      </c>
      <c r="AZ70" s="125">
        <v>0</v>
      </c>
      <c r="BA70" s="125">
        <v>0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0</v>
      </c>
      <c r="BH70" s="125">
        <v>0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0</v>
      </c>
      <c r="BO70" s="125">
        <v>0</v>
      </c>
      <c r="BP70" s="125">
        <v>0</v>
      </c>
      <c r="BQ70" s="125">
        <v>0</v>
      </c>
      <c r="BR70" s="125">
        <v>0</v>
      </c>
      <c r="BS70" s="125">
        <v>0</v>
      </c>
      <c r="BT70" s="242">
        <v>0</v>
      </c>
      <c r="BU70" s="125">
        <v>0</v>
      </c>
      <c r="BV70" s="125">
        <v>0</v>
      </c>
      <c r="BW70" s="125">
        <v>0</v>
      </c>
      <c r="BX70" s="242">
        <v>0</v>
      </c>
      <c r="BY70" s="125">
        <v>0</v>
      </c>
      <c r="BZ70" s="125">
        <v>0</v>
      </c>
      <c r="CA70" s="125">
        <v>0</v>
      </c>
      <c r="CB70" s="125">
        <v>0</v>
      </c>
      <c r="CC70" s="239">
        <v>0</v>
      </c>
      <c r="CD70" s="239">
        <v>0</v>
      </c>
    </row>
    <row r="71" spans="2:82" ht="13.5" customHeight="1" x14ac:dyDescent="0.45">
      <c r="B71" s="118" t="s">
        <v>230</v>
      </c>
      <c r="C71" s="120" t="s">
        <v>294</v>
      </c>
      <c r="D71" s="114" t="s">
        <v>170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0</v>
      </c>
      <c r="Q71" s="125">
        <v>0</v>
      </c>
      <c r="R71" s="125">
        <v>0</v>
      </c>
      <c r="S71" s="125">
        <v>0</v>
      </c>
      <c r="T71" s="125">
        <v>0</v>
      </c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0</v>
      </c>
      <c r="AE71" s="125">
        <v>0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0</v>
      </c>
      <c r="AL71" s="125">
        <v>0</v>
      </c>
      <c r="AM71" s="125">
        <v>0</v>
      </c>
      <c r="AN71" s="125">
        <v>0</v>
      </c>
      <c r="AO71" s="125">
        <v>0</v>
      </c>
      <c r="AP71" s="125">
        <v>0</v>
      </c>
      <c r="AQ71" s="125">
        <v>0</v>
      </c>
      <c r="AR71" s="125">
        <v>0</v>
      </c>
      <c r="AS71" s="125">
        <v>0</v>
      </c>
      <c r="AT71" s="125">
        <v>0</v>
      </c>
      <c r="AU71" s="125">
        <v>0</v>
      </c>
      <c r="AV71" s="125">
        <v>0</v>
      </c>
      <c r="AW71" s="125">
        <v>0</v>
      </c>
      <c r="AX71" s="125">
        <v>0</v>
      </c>
      <c r="AY71" s="125">
        <v>0</v>
      </c>
      <c r="AZ71" s="125">
        <v>0</v>
      </c>
      <c r="BA71" s="125">
        <v>0</v>
      </c>
      <c r="BB71" s="125">
        <v>0</v>
      </c>
      <c r="BC71" s="125">
        <v>0</v>
      </c>
      <c r="BD71" s="125">
        <v>0</v>
      </c>
      <c r="BE71" s="125">
        <v>0</v>
      </c>
      <c r="BF71" s="125">
        <v>0</v>
      </c>
      <c r="BG71" s="125">
        <v>0</v>
      </c>
      <c r="BH71" s="125">
        <v>0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0</v>
      </c>
      <c r="BO71" s="125">
        <v>0</v>
      </c>
      <c r="BP71" s="125">
        <v>0</v>
      </c>
      <c r="BQ71" s="125">
        <v>0</v>
      </c>
      <c r="BR71" s="125">
        <v>0</v>
      </c>
      <c r="BS71" s="125">
        <v>0</v>
      </c>
      <c r="BT71" s="242">
        <v>0</v>
      </c>
      <c r="BU71" s="125">
        <v>0</v>
      </c>
      <c r="BV71" s="125">
        <v>0</v>
      </c>
      <c r="BW71" s="125">
        <v>0</v>
      </c>
      <c r="BX71" s="242">
        <v>0</v>
      </c>
      <c r="BY71" s="125">
        <v>0</v>
      </c>
      <c r="BZ71" s="125">
        <v>0</v>
      </c>
      <c r="CA71" s="125">
        <v>0</v>
      </c>
      <c r="CB71" s="125">
        <v>0</v>
      </c>
      <c r="CC71" s="239">
        <v>0</v>
      </c>
      <c r="CD71" s="239">
        <v>0</v>
      </c>
    </row>
    <row r="72" spans="2:82" ht="13.5" customHeight="1" x14ac:dyDescent="0.45">
      <c r="B72" s="118" t="s">
        <v>231</v>
      </c>
      <c r="C72" s="120" t="s">
        <v>298</v>
      </c>
      <c r="D72" s="110" t="s">
        <v>171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5">
        <v>0</v>
      </c>
      <c r="O72" s="125">
        <v>0</v>
      </c>
      <c r="P72" s="125">
        <v>0</v>
      </c>
      <c r="Q72" s="125">
        <v>0</v>
      </c>
      <c r="R72" s="125">
        <v>0</v>
      </c>
      <c r="S72" s="125">
        <v>0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0</v>
      </c>
      <c r="AB72" s="125">
        <v>0</v>
      </c>
      <c r="AC72" s="125">
        <v>0</v>
      </c>
      <c r="AD72" s="125">
        <v>0</v>
      </c>
      <c r="AE72" s="125">
        <v>0</v>
      </c>
      <c r="AF72" s="125">
        <v>0</v>
      </c>
      <c r="AG72" s="125">
        <v>0</v>
      </c>
      <c r="AH72" s="125">
        <v>0</v>
      </c>
      <c r="AI72" s="125">
        <v>0</v>
      </c>
      <c r="AJ72" s="125">
        <v>0</v>
      </c>
      <c r="AK72" s="125">
        <v>0</v>
      </c>
      <c r="AL72" s="125">
        <v>0</v>
      </c>
      <c r="AM72" s="125">
        <v>0</v>
      </c>
      <c r="AN72" s="125">
        <v>0</v>
      </c>
      <c r="AO72" s="125">
        <v>0</v>
      </c>
      <c r="AP72" s="125">
        <v>0</v>
      </c>
      <c r="AQ72" s="125">
        <v>0</v>
      </c>
      <c r="AR72" s="125">
        <v>0</v>
      </c>
      <c r="AS72" s="125">
        <v>0</v>
      </c>
      <c r="AT72" s="125">
        <v>0</v>
      </c>
      <c r="AU72" s="125">
        <v>0</v>
      </c>
      <c r="AV72" s="125">
        <v>0</v>
      </c>
      <c r="AW72" s="125">
        <v>0</v>
      </c>
      <c r="AX72" s="125">
        <v>0</v>
      </c>
      <c r="AY72" s="125">
        <v>0</v>
      </c>
      <c r="AZ72" s="125">
        <v>0</v>
      </c>
      <c r="BA72" s="125">
        <v>0</v>
      </c>
      <c r="BB72" s="125">
        <v>0</v>
      </c>
      <c r="BC72" s="125">
        <v>0</v>
      </c>
      <c r="BD72" s="125">
        <v>0</v>
      </c>
      <c r="BE72" s="125">
        <v>0</v>
      </c>
      <c r="BF72" s="125">
        <v>0</v>
      </c>
      <c r="BG72" s="125">
        <v>0</v>
      </c>
      <c r="BH72" s="125">
        <v>0</v>
      </c>
      <c r="BI72" s="125">
        <v>0</v>
      </c>
      <c r="BJ72" s="125">
        <v>0</v>
      </c>
      <c r="BK72" s="125">
        <v>0</v>
      </c>
      <c r="BL72" s="125">
        <v>0</v>
      </c>
      <c r="BM72" s="125">
        <v>0</v>
      </c>
      <c r="BN72" s="125">
        <v>0</v>
      </c>
      <c r="BO72" s="125">
        <v>0</v>
      </c>
      <c r="BP72" s="125">
        <v>0</v>
      </c>
      <c r="BQ72" s="125">
        <v>0</v>
      </c>
      <c r="BR72" s="125">
        <v>0</v>
      </c>
      <c r="BS72" s="125">
        <v>0</v>
      </c>
      <c r="BT72" s="242">
        <v>0</v>
      </c>
      <c r="BU72" s="125">
        <v>0</v>
      </c>
      <c r="BV72" s="125">
        <v>0</v>
      </c>
      <c r="BW72" s="125">
        <v>0</v>
      </c>
      <c r="BX72" s="242">
        <v>0</v>
      </c>
      <c r="BY72" s="125">
        <v>0</v>
      </c>
      <c r="BZ72" s="125">
        <v>0</v>
      </c>
      <c r="CA72" s="125">
        <v>0</v>
      </c>
      <c r="CB72" s="125">
        <v>0</v>
      </c>
      <c r="CC72" s="239">
        <v>0</v>
      </c>
      <c r="CD72" s="239">
        <v>0</v>
      </c>
    </row>
    <row r="73" spans="2:82" ht="13.5" customHeight="1" x14ac:dyDescent="0.45">
      <c r="B73" s="118" t="s">
        <v>232</v>
      </c>
      <c r="C73" s="120" t="s">
        <v>295</v>
      </c>
      <c r="D73" s="57" t="s">
        <v>172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0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0</v>
      </c>
      <c r="AL73" s="125">
        <v>0</v>
      </c>
      <c r="AM73" s="125">
        <v>0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0</v>
      </c>
      <c r="AT73" s="125">
        <v>0</v>
      </c>
      <c r="AU73" s="125">
        <v>0</v>
      </c>
      <c r="AV73" s="125">
        <v>0</v>
      </c>
      <c r="AW73" s="125">
        <v>0</v>
      </c>
      <c r="AX73" s="125">
        <v>0</v>
      </c>
      <c r="AY73" s="125">
        <v>0</v>
      </c>
      <c r="AZ73" s="125">
        <v>0</v>
      </c>
      <c r="BA73" s="125">
        <v>0</v>
      </c>
      <c r="BB73" s="125">
        <v>0</v>
      </c>
      <c r="BC73" s="125">
        <v>0</v>
      </c>
      <c r="BD73" s="125">
        <v>0</v>
      </c>
      <c r="BE73" s="125">
        <v>0</v>
      </c>
      <c r="BF73" s="125">
        <v>0</v>
      </c>
      <c r="BG73" s="125">
        <v>0</v>
      </c>
      <c r="BH73" s="125">
        <v>0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0</v>
      </c>
      <c r="BO73" s="125">
        <v>0</v>
      </c>
      <c r="BP73" s="125">
        <v>0</v>
      </c>
      <c r="BQ73" s="125">
        <v>0</v>
      </c>
      <c r="BR73" s="125">
        <v>0</v>
      </c>
      <c r="BS73" s="125">
        <v>0</v>
      </c>
      <c r="BT73" s="242">
        <v>0</v>
      </c>
      <c r="BU73" s="125">
        <v>0</v>
      </c>
      <c r="BV73" s="125">
        <v>0</v>
      </c>
      <c r="BW73" s="125">
        <v>0</v>
      </c>
      <c r="BX73" s="242">
        <v>0</v>
      </c>
      <c r="BY73" s="125">
        <v>0</v>
      </c>
      <c r="BZ73" s="125">
        <v>0</v>
      </c>
      <c r="CA73" s="125">
        <v>0</v>
      </c>
      <c r="CB73" s="125">
        <v>0</v>
      </c>
      <c r="CC73" s="239">
        <v>0</v>
      </c>
      <c r="CD73" s="239">
        <v>0</v>
      </c>
    </row>
    <row r="74" spans="2:82" ht="13.5" customHeight="1" x14ac:dyDescent="0.45">
      <c r="B74" s="118" t="s">
        <v>233</v>
      </c>
      <c r="C74" s="120" t="s">
        <v>296</v>
      </c>
      <c r="D74" s="110" t="s">
        <v>173</v>
      </c>
      <c r="E74" s="125">
        <v>0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0</v>
      </c>
      <c r="M74" s="125">
        <v>0</v>
      </c>
      <c r="N74" s="125">
        <v>0</v>
      </c>
      <c r="O74" s="125">
        <v>0</v>
      </c>
      <c r="P74" s="125">
        <v>0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0</v>
      </c>
      <c r="AD74" s="125">
        <v>0</v>
      </c>
      <c r="AE74" s="125">
        <v>0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0</v>
      </c>
      <c r="AL74" s="125">
        <v>0</v>
      </c>
      <c r="AM74" s="125">
        <v>0</v>
      </c>
      <c r="AN74" s="125">
        <v>0</v>
      </c>
      <c r="AO74" s="125">
        <v>0</v>
      </c>
      <c r="AP74" s="125">
        <v>0</v>
      </c>
      <c r="AQ74" s="125">
        <v>0</v>
      </c>
      <c r="AR74" s="125">
        <v>0</v>
      </c>
      <c r="AS74" s="125">
        <v>0</v>
      </c>
      <c r="AT74" s="125">
        <v>0</v>
      </c>
      <c r="AU74" s="125">
        <v>0</v>
      </c>
      <c r="AV74" s="125">
        <v>0</v>
      </c>
      <c r="AW74" s="125">
        <v>0</v>
      </c>
      <c r="AX74" s="125">
        <v>0</v>
      </c>
      <c r="AY74" s="125">
        <v>0</v>
      </c>
      <c r="AZ74" s="125">
        <v>0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0</v>
      </c>
      <c r="BG74" s="125">
        <v>0</v>
      </c>
      <c r="BH74" s="125">
        <v>0</v>
      </c>
      <c r="BI74" s="125">
        <v>0</v>
      </c>
      <c r="BJ74" s="125">
        <v>0</v>
      </c>
      <c r="BK74" s="125">
        <v>0</v>
      </c>
      <c r="BL74" s="125">
        <v>0</v>
      </c>
      <c r="BM74" s="125">
        <v>0</v>
      </c>
      <c r="BN74" s="125">
        <v>0</v>
      </c>
      <c r="BO74" s="125">
        <v>0</v>
      </c>
      <c r="BP74" s="125">
        <v>0</v>
      </c>
      <c r="BQ74" s="125">
        <v>0</v>
      </c>
      <c r="BR74" s="125">
        <v>0</v>
      </c>
      <c r="BS74" s="125">
        <v>0</v>
      </c>
      <c r="BT74" s="242">
        <v>0</v>
      </c>
      <c r="BU74" s="125">
        <v>0</v>
      </c>
      <c r="BV74" s="125">
        <v>0</v>
      </c>
      <c r="BW74" s="125">
        <v>0</v>
      </c>
      <c r="BX74" s="242">
        <v>0</v>
      </c>
      <c r="BY74" s="125">
        <v>0</v>
      </c>
      <c r="BZ74" s="125">
        <v>0</v>
      </c>
      <c r="CA74" s="125">
        <v>0</v>
      </c>
      <c r="CB74" s="125">
        <v>0</v>
      </c>
      <c r="CC74" s="239">
        <v>0</v>
      </c>
      <c r="CD74" s="239">
        <v>0</v>
      </c>
    </row>
    <row r="75" spans="2:82" ht="13.5" customHeight="1" x14ac:dyDescent="0.45">
      <c r="B75" s="121" t="s">
        <v>234</v>
      </c>
      <c r="C75" s="122" t="s">
        <v>297</v>
      </c>
      <c r="D75" s="115" t="s">
        <v>174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25">
        <v>0</v>
      </c>
      <c r="BQ75" s="125">
        <v>0</v>
      </c>
      <c r="BR75" s="125">
        <v>0</v>
      </c>
      <c r="BS75" s="125">
        <v>0</v>
      </c>
      <c r="BT75" s="242">
        <v>0</v>
      </c>
      <c r="BU75" s="125">
        <v>0</v>
      </c>
      <c r="BV75" s="125">
        <v>0</v>
      </c>
      <c r="BW75" s="125">
        <v>0</v>
      </c>
      <c r="BX75" s="242">
        <v>0</v>
      </c>
      <c r="BY75" s="125">
        <v>0</v>
      </c>
      <c r="BZ75" s="125">
        <v>0</v>
      </c>
      <c r="CA75" s="125">
        <v>0</v>
      </c>
      <c r="CB75" s="125">
        <v>0</v>
      </c>
      <c r="CC75" s="250">
        <v>0</v>
      </c>
      <c r="CD75" s="250">
        <v>0</v>
      </c>
    </row>
    <row r="76" spans="2:82" x14ac:dyDescent="0.45">
      <c r="B76" s="292">
        <v>68</v>
      </c>
      <c r="C76" s="293"/>
      <c r="D76" s="293" t="s">
        <v>23</v>
      </c>
      <c r="E76" s="246">
        <v>-1.1303846747523494E-11</v>
      </c>
      <c r="F76" s="246">
        <v>6.5369931689929217E-13</v>
      </c>
      <c r="G76" s="246">
        <v>-5.3113069498067489E-13</v>
      </c>
      <c r="H76" s="246">
        <v>-7.815970093361102E-14</v>
      </c>
      <c r="I76" s="246">
        <v>6.5281113847959205E-13</v>
      </c>
      <c r="J76" s="246">
        <v>-1.993072373807081E-12</v>
      </c>
      <c r="K76" s="246">
        <v>-7.531752999057062E-13</v>
      </c>
      <c r="L76" s="246">
        <v>5.9063864910058328E-12</v>
      </c>
      <c r="M76" s="246">
        <v>-9.8410168902773876E-12</v>
      </c>
      <c r="N76" s="246">
        <v>1.3855583347321954E-13</v>
      </c>
      <c r="O76" s="246">
        <v>-1.5962908078703819E-12</v>
      </c>
      <c r="P76" s="246">
        <v>1.4147349958193445E-11</v>
      </c>
      <c r="Q76" s="246">
        <v>-4.1862346922272309E-13</v>
      </c>
      <c r="R76" s="246">
        <v>-1.4339640586058522E-12</v>
      </c>
      <c r="S76" s="246">
        <v>-2.5934809855243657E-13</v>
      </c>
      <c r="T76" s="246">
        <v>-6.1817218011128716E-13</v>
      </c>
      <c r="U76" s="246">
        <v>1.3403167464787202E-13</v>
      </c>
      <c r="V76" s="246">
        <v>-3.3280045386163692E-12</v>
      </c>
      <c r="W76" s="246">
        <v>6.3238303482648917E-13</v>
      </c>
      <c r="X76" s="246">
        <v>-1.0802470029602773E-12</v>
      </c>
      <c r="Y76" s="246">
        <v>-2.375877272697835E-12</v>
      </c>
      <c r="Z76" s="246">
        <v>1.9862687883343E-12</v>
      </c>
      <c r="AA76" s="246">
        <v>2.0755606570466503E-12</v>
      </c>
      <c r="AB76" s="246">
        <v>5.6527265507311242E-14</v>
      </c>
      <c r="AC76" s="246">
        <v>1.9682519503128049E-13</v>
      </c>
      <c r="AD76" s="246">
        <v>-4.9737991503207013E-13</v>
      </c>
      <c r="AE76" s="246">
        <v>-1.3322676295501878E-13</v>
      </c>
      <c r="AF76" s="246">
        <v>9.1304741545172874E-13</v>
      </c>
      <c r="AG76" s="246">
        <v>-2.425615264201042E-12</v>
      </c>
      <c r="AH76" s="246">
        <v>-5.7598370517553121E-12</v>
      </c>
      <c r="AI76" s="246">
        <v>-6.4659388954169117E-13</v>
      </c>
      <c r="AJ76" s="246">
        <v>-2.5504043321689096E-12</v>
      </c>
      <c r="AK76" s="246">
        <v>-5.9424687393061504E-13</v>
      </c>
      <c r="AL76" s="246">
        <v>2.5379004453540688E-15</v>
      </c>
      <c r="AM76" s="246">
        <v>2.219735506514553E-11</v>
      </c>
      <c r="AN76" s="246">
        <v>-8.7396756498492323E-13</v>
      </c>
      <c r="AO76" s="246">
        <v>5.6132876125047915E-13</v>
      </c>
      <c r="AP76" s="246">
        <v>2.8350655156827997E-12</v>
      </c>
      <c r="AQ76" s="246">
        <v>-2.3824331396582465E-11</v>
      </c>
      <c r="AR76" s="246">
        <v>2.7284841053187847E-12</v>
      </c>
      <c r="AS76" s="246">
        <v>2.1316282072803006E-13</v>
      </c>
      <c r="AT76" s="246">
        <v>-2.5117685709119542E-12</v>
      </c>
      <c r="AU76" s="246">
        <v>-1.2811973704174306E-13</v>
      </c>
      <c r="AV76" s="246">
        <v>-1.1905143537660479E-11</v>
      </c>
      <c r="AW76" s="246">
        <v>1.1117329279386468E-11</v>
      </c>
      <c r="AX76" s="246">
        <v>-4.6102011097559625E-14</v>
      </c>
      <c r="AY76" s="246">
        <v>-1.2367884494324244E-13</v>
      </c>
      <c r="AZ76" s="246">
        <v>3.907985046680551E-14</v>
      </c>
      <c r="BA76" s="246">
        <v>2.3874235921539366E-12</v>
      </c>
      <c r="BB76" s="246">
        <v>4.4408920985006262E-16</v>
      </c>
      <c r="BC76" s="246">
        <v>-3.801403636316536E-13</v>
      </c>
      <c r="BD76" s="246">
        <v>4.7961634663806763E-14</v>
      </c>
      <c r="BE76" s="246">
        <v>-1.021405182655144E-13</v>
      </c>
      <c r="BF76" s="246">
        <v>1.9184653865522705E-13</v>
      </c>
      <c r="BG76" s="246">
        <v>-1.0658141036401503E-13</v>
      </c>
      <c r="BH76" s="246">
        <v>2.2204460492503131E-14</v>
      </c>
      <c r="BI76" s="246">
        <v>6.3771210534468992E-13</v>
      </c>
      <c r="BJ76" s="246">
        <v>9.7344354799133725E-13</v>
      </c>
      <c r="BK76" s="246">
        <v>-4.6611603465862572E-12</v>
      </c>
      <c r="BL76" s="246">
        <v>2.1432855490388647E-12</v>
      </c>
      <c r="BM76" s="246">
        <v>-5.8264504332328215E-12</v>
      </c>
      <c r="BN76" s="246">
        <v>-1.0800249583553523E-12</v>
      </c>
      <c r="BO76" s="246">
        <v>8.1712414612411521E-14</v>
      </c>
      <c r="BP76" s="246">
        <v>1.0702549957386509E-13</v>
      </c>
      <c r="BQ76" s="246">
        <v>-3.7925218521195347E-13</v>
      </c>
      <c r="BR76" s="246">
        <v>-1.2292389328649733E-12</v>
      </c>
      <c r="BS76" s="246">
        <v>0</v>
      </c>
      <c r="BT76" s="241">
        <v>9.3143626145320013E-10</v>
      </c>
      <c r="BU76" s="246">
        <v>7.6283868111204356E-11</v>
      </c>
      <c r="BV76" s="246">
        <v>0</v>
      </c>
      <c r="BW76" s="246">
        <v>8.8817841970012523E-16</v>
      </c>
      <c r="BX76" s="241">
        <v>1.2903456081403419E-10</v>
      </c>
      <c r="BY76" s="246">
        <v>1.4210854715202004E-12</v>
      </c>
      <c r="BZ76" s="246">
        <v>0</v>
      </c>
      <c r="CA76" s="246">
        <v>1.9326762412674725E-12</v>
      </c>
      <c r="CB76" s="246">
        <v>-4.2936681987626457E-11</v>
      </c>
      <c r="CC76" s="241">
        <v>-2.6625457394402474E-10</v>
      </c>
      <c r="CD76" s="241">
        <v>2.0691004465334117E-10</v>
      </c>
    </row>
  </sheetData>
  <mergeCells count="8">
    <mergeCell ref="A1:A3"/>
    <mergeCell ref="CD5:CD7"/>
    <mergeCell ref="CC6:CC7"/>
    <mergeCell ref="BX6:BX7"/>
    <mergeCell ref="E5:BS5"/>
    <mergeCell ref="BT5:BT7"/>
    <mergeCell ref="BU5:CC5"/>
    <mergeCell ref="C3:F3"/>
  </mergeCells>
  <hyperlinks>
    <hyperlink ref="A1:A3" location="MENU!A1" display="MENU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77"/>
  <sheetViews>
    <sheetView workbookViewId="0">
      <pane xSplit="4" ySplit="8" topLeftCell="XEQ77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CE1" sqref="CE1:XFD1048576"/>
    </sheetView>
  </sheetViews>
  <sheetFormatPr defaultColWidth="9.1328125" defaultRowHeight="14.25" x14ac:dyDescent="0.45"/>
  <cols>
    <col min="1" max="1" width="4.46484375" style="9" customWidth="1"/>
    <col min="2" max="2" width="6.86328125" style="9" customWidth="1"/>
    <col min="3" max="3" width="8.796875" style="9" customWidth="1"/>
    <col min="4" max="4" width="33.6640625" style="9" customWidth="1"/>
    <col min="5" max="5" width="13.1328125" style="9" customWidth="1"/>
    <col min="6" max="71" width="9.86328125" style="9" customWidth="1"/>
    <col min="72" max="72" width="10" style="9" customWidth="1"/>
    <col min="73" max="73" width="13.86328125" style="9" customWidth="1"/>
    <col min="74" max="74" width="15.1328125" style="9" customWidth="1"/>
    <col min="75" max="75" width="12.33203125" style="9" customWidth="1"/>
    <col min="76" max="76" width="11.1328125" style="9" customWidth="1"/>
    <col min="77" max="78" width="10.1328125" style="9" customWidth="1"/>
    <col min="79" max="79" width="8.53125" style="9" customWidth="1"/>
    <col min="80" max="80" width="10" style="9" customWidth="1"/>
    <col min="81" max="81" width="10.1328125" style="9" customWidth="1"/>
    <col min="82" max="82" width="9.86328125" style="9" customWidth="1"/>
    <col min="83" max="16384" width="9.1328125" style="9"/>
  </cols>
  <sheetData>
    <row r="1" spans="1:82" x14ac:dyDescent="0.45">
      <c r="A1" s="466" t="s">
        <v>91</v>
      </c>
    </row>
    <row r="2" spans="1:82" x14ac:dyDescent="0.45">
      <c r="A2" s="467"/>
    </row>
    <row r="3" spans="1:82" ht="17.25" x14ac:dyDescent="0.45">
      <c r="A3" s="468"/>
      <c r="C3" s="504" t="s">
        <v>357</v>
      </c>
      <c r="D3" s="503"/>
      <c r="E3" s="503"/>
      <c r="F3" s="503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2" ht="17.649999999999999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2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343</v>
      </c>
    </row>
    <row r="6" spans="1:82" ht="63.6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97"/>
      <c r="BU6" s="123" t="s">
        <v>31</v>
      </c>
      <c r="BV6" s="12" t="s">
        <v>32</v>
      </c>
      <c r="BW6" s="12" t="s">
        <v>33</v>
      </c>
      <c r="BX6" s="479" t="s">
        <v>34</v>
      </c>
      <c r="BY6" s="12" t="s">
        <v>35</v>
      </c>
      <c r="BZ6" s="210" t="s">
        <v>341</v>
      </c>
      <c r="CA6" s="12" t="s">
        <v>36</v>
      </c>
      <c r="CB6" s="13" t="s">
        <v>37</v>
      </c>
      <c r="CC6" s="493" t="s">
        <v>317</v>
      </c>
      <c r="CD6" s="490"/>
    </row>
    <row r="7" spans="1:82" x14ac:dyDescent="0.4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98"/>
      <c r="BU7" s="124" t="s">
        <v>38</v>
      </c>
      <c r="BV7" s="38" t="s">
        <v>39</v>
      </c>
      <c r="BW7" s="38" t="s">
        <v>40</v>
      </c>
      <c r="BX7" s="492"/>
      <c r="BY7" s="10" t="s">
        <v>41</v>
      </c>
      <c r="BZ7" s="211" t="s">
        <v>342</v>
      </c>
      <c r="CA7" s="13" t="s">
        <v>42</v>
      </c>
      <c r="CB7" s="13" t="s">
        <v>43</v>
      </c>
      <c r="CC7" s="494"/>
      <c r="CD7" s="491"/>
    </row>
    <row r="8" spans="1:82" x14ac:dyDescent="0.45">
      <c r="B8" s="47" t="s">
        <v>63</v>
      </c>
      <c r="C8" s="55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15">
        <v>68</v>
      </c>
      <c r="BU8" s="39">
        <v>69</v>
      </c>
      <c r="BV8" s="39">
        <v>70</v>
      </c>
      <c r="BW8" s="39">
        <v>71</v>
      </c>
      <c r="BX8" s="215">
        <v>72</v>
      </c>
      <c r="BY8" s="39">
        <v>73</v>
      </c>
      <c r="BZ8" s="39">
        <v>74</v>
      </c>
      <c r="CA8" s="39">
        <v>75</v>
      </c>
      <c r="CB8" s="39">
        <v>76</v>
      </c>
      <c r="CC8" s="215">
        <v>77</v>
      </c>
      <c r="CD8" s="215">
        <v>78</v>
      </c>
    </row>
    <row r="9" spans="1:82" ht="13.5" customHeight="1" x14ac:dyDescent="0.45">
      <c r="B9" s="116" t="s">
        <v>13</v>
      </c>
      <c r="C9" s="117" t="s">
        <v>175</v>
      </c>
      <c r="D9" s="75" t="s">
        <v>100</v>
      </c>
      <c r="E9" s="137">
        <v>7251.8324457995377</v>
      </c>
      <c r="F9" s="137">
        <v>1.9252271853195651E-2</v>
      </c>
      <c r="G9" s="137">
        <v>2.2376647840688692E-3</v>
      </c>
      <c r="H9" s="137">
        <v>1.2627364367923954E-4</v>
      </c>
      <c r="I9" s="137">
        <v>0</v>
      </c>
      <c r="J9" s="137">
        <v>6.3246430623114636E-2</v>
      </c>
      <c r="K9" s="137">
        <v>1.1758326941013621E-2</v>
      </c>
      <c r="L9" s="137">
        <v>10440.788763231678</v>
      </c>
      <c r="M9" s="137">
        <v>47251.410846732171</v>
      </c>
      <c r="N9" s="137">
        <v>8825.05915098068</v>
      </c>
      <c r="O9" s="137">
        <v>2791.6270917562729</v>
      </c>
      <c r="P9" s="137">
        <v>0.53238676972120003</v>
      </c>
      <c r="Q9" s="137">
        <v>0.7592719863820816</v>
      </c>
      <c r="R9" s="137">
        <v>0</v>
      </c>
      <c r="S9" s="137">
        <v>9.8975735004452545E-2</v>
      </c>
      <c r="T9" s="137">
        <v>9.9184633364343383E-2</v>
      </c>
      <c r="U9" s="137">
        <v>0</v>
      </c>
      <c r="V9" s="137">
        <v>47.395348270801705</v>
      </c>
      <c r="W9" s="137">
        <v>1.9102814014209334E-2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6.3598132613493799E-2</v>
      </c>
      <c r="AI9" s="137">
        <v>0</v>
      </c>
      <c r="AJ9" s="137">
        <v>0</v>
      </c>
      <c r="AK9" s="137">
        <v>0</v>
      </c>
      <c r="AL9" s="137">
        <v>0</v>
      </c>
      <c r="AM9" s="137">
        <v>2.4399366148322179E-3</v>
      </c>
      <c r="AN9" s="137">
        <v>2.8804196674683355E-2</v>
      </c>
      <c r="AO9" s="137">
        <v>7.5140589650820849E-2</v>
      </c>
      <c r="AP9" s="137">
        <v>0.12375625715354988</v>
      </c>
      <c r="AQ9" s="137">
        <v>5.8665171642248548E-2</v>
      </c>
      <c r="AR9" s="137">
        <v>0</v>
      </c>
      <c r="AS9" s="137">
        <v>0</v>
      </c>
      <c r="AT9" s="137">
        <v>0</v>
      </c>
      <c r="AU9" s="137">
        <v>0</v>
      </c>
      <c r="AV9" s="137">
        <v>44.876452850861192</v>
      </c>
      <c r="AW9" s="137">
        <v>83.785432833096849</v>
      </c>
      <c r="AX9" s="137">
        <v>0</v>
      </c>
      <c r="AY9" s="137">
        <v>0</v>
      </c>
      <c r="AZ9" s="137">
        <v>0</v>
      </c>
      <c r="BA9" s="137">
        <v>3.0240004180777248E-2</v>
      </c>
      <c r="BB9" s="137">
        <v>0</v>
      </c>
      <c r="BC9" s="137">
        <v>1.5572893294547908E-2</v>
      </c>
      <c r="BD9" s="137">
        <v>8.6087309340561675E-4</v>
      </c>
      <c r="BE9" s="137">
        <v>0</v>
      </c>
      <c r="BF9" s="137">
        <v>0.73320567530513248</v>
      </c>
      <c r="BG9" s="137">
        <v>1.2813222188463525E-2</v>
      </c>
      <c r="BH9" s="137">
        <v>5.0288186100885743E-3</v>
      </c>
      <c r="BI9" s="137">
        <v>8.4496428745637949E-3</v>
      </c>
      <c r="BJ9" s="137">
        <v>5.0626543673754666E-2</v>
      </c>
      <c r="BK9" s="137">
        <v>9.1948945422386907E-2</v>
      </c>
      <c r="BL9" s="137">
        <v>6.3610590612366111E-2</v>
      </c>
      <c r="BM9" s="137">
        <v>8.5772295100659986E-3</v>
      </c>
      <c r="BN9" s="137">
        <v>0</v>
      </c>
      <c r="BO9" s="137">
        <v>0</v>
      </c>
      <c r="BP9" s="137">
        <v>0</v>
      </c>
      <c r="BQ9" s="137">
        <v>0</v>
      </c>
      <c r="BR9" s="137">
        <v>13.52478154858226</v>
      </c>
      <c r="BS9" s="137">
        <v>0</v>
      </c>
      <c r="BT9" s="238">
        <v>76753.279195633135</v>
      </c>
      <c r="BU9" s="137">
        <v>334680.781889971</v>
      </c>
      <c r="BV9" s="137">
        <v>0</v>
      </c>
      <c r="BW9" s="137">
        <v>0</v>
      </c>
      <c r="BX9" s="238">
        <v>334680.781889971</v>
      </c>
      <c r="BY9" s="137">
        <v>5.9793475982472284</v>
      </c>
      <c r="BZ9" s="137">
        <v>0</v>
      </c>
      <c r="CA9" s="137">
        <v>0</v>
      </c>
      <c r="CB9" s="137">
        <v>0</v>
      </c>
      <c r="CC9" s="238">
        <v>334686.76123756915</v>
      </c>
      <c r="CD9" s="238">
        <v>411440.04043320211</v>
      </c>
    </row>
    <row r="10" spans="1:82" ht="13.5" customHeight="1" x14ac:dyDescent="0.45">
      <c r="B10" s="118" t="s">
        <v>14</v>
      </c>
      <c r="C10" s="119" t="s">
        <v>176</v>
      </c>
      <c r="D10" s="76" t="s">
        <v>102</v>
      </c>
      <c r="E10" s="125">
        <v>4.2027890628898742E-7</v>
      </c>
      <c r="F10" s="125">
        <v>1.3821579666570281</v>
      </c>
      <c r="G10" s="125">
        <v>0</v>
      </c>
      <c r="H10" s="125">
        <v>4.0168778725548283E-7</v>
      </c>
      <c r="I10" s="125">
        <v>0</v>
      </c>
      <c r="J10" s="125">
        <v>0</v>
      </c>
      <c r="K10" s="125">
        <v>0</v>
      </c>
      <c r="L10" s="125">
        <v>3.8687573542125757E-2</v>
      </c>
      <c r="M10" s="125">
        <v>0</v>
      </c>
      <c r="N10" s="125">
        <v>0</v>
      </c>
      <c r="O10" s="125">
        <v>0</v>
      </c>
      <c r="P10" s="125">
        <v>0</v>
      </c>
      <c r="Q10" s="125">
        <v>5.3197743506954252E-3</v>
      </c>
      <c r="R10" s="125">
        <v>3.0660214317115164</v>
      </c>
      <c r="S10" s="125">
        <v>1.0148100939779328E-5</v>
      </c>
      <c r="T10" s="125">
        <v>0</v>
      </c>
      <c r="U10" s="125">
        <v>0</v>
      </c>
      <c r="V10" s="125">
        <v>0.15120060629082557</v>
      </c>
      <c r="W10" s="125">
        <v>0</v>
      </c>
      <c r="X10" s="125">
        <v>0.14088608922798659</v>
      </c>
      <c r="Y10" s="125">
        <v>0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0</v>
      </c>
      <c r="AF10" s="125">
        <v>0</v>
      </c>
      <c r="AG10" s="125">
        <v>2.0639375914681561E-4</v>
      </c>
      <c r="AH10" s="125">
        <v>0</v>
      </c>
      <c r="AI10" s="125">
        <v>0</v>
      </c>
      <c r="AJ10" s="125">
        <v>0</v>
      </c>
      <c r="AK10" s="125">
        <v>0</v>
      </c>
      <c r="AL10" s="125">
        <v>0</v>
      </c>
      <c r="AM10" s="125">
        <v>1.192165643777994E-3</v>
      </c>
      <c r="AN10" s="125">
        <v>0</v>
      </c>
      <c r="AO10" s="125">
        <v>0</v>
      </c>
      <c r="AP10" s="125">
        <v>0</v>
      </c>
      <c r="AQ10" s="125">
        <v>0</v>
      </c>
      <c r="AR10" s="125">
        <v>0</v>
      </c>
      <c r="AS10" s="125">
        <v>0</v>
      </c>
      <c r="AT10" s="125">
        <v>0</v>
      </c>
      <c r="AU10" s="125">
        <v>0</v>
      </c>
      <c r="AV10" s="125">
        <v>1.6988041656452513</v>
      </c>
      <c r="AW10" s="125">
        <v>0.64432864166439996</v>
      </c>
      <c r="AX10" s="125">
        <v>0</v>
      </c>
      <c r="AY10" s="125">
        <v>0</v>
      </c>
      <c r="AZ10" s="125">
        <v>0</v>
      </c>
      <c r="BA10" s="125">
        <v>0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0</v>
      </c>
      <c r="BI10" s="125">
        <v>0</v>
      </c>
      <c r="BJ10" s="125">
        <v>0</v>
      </c>
      <c r="BK10" s="125">
        <v>6.6038370127148698E-6</v>
      </c>
      <c r="BL10" s="125">
        <v>2.2500877814153443E-7</v>
      </c>
      <c r="BM10" s="125">
        <v>0.50803327991534453</v>
      </c>
      <c r="BN10" s="125">
        <v>0</v>
      </c>
      <c r="BO10" s="125">
        <v>0</v>
      </c>
      <c r="BP10" s="125">
        <v>0</v>
      </c>
      <c r="BQ10" s="125">
        <v>0</v>
      </c>
      <c r="BR10" s="125">
        <v>0</v>
      </c>
      <c r="BS10" s="125">
        <v>0</v>
      </c>
      <c r="BT10" s="239">
        <v>7.6368558873215227</v>
      </c>
      <c r="BU10" s="125">
        <v>72243.745242765071</v>
      </c>
      <c r="BV10" s="125">
        <v>0</v>
      </c>
      <c r="BW10" s="125">
        <v>0</v>
      </c>
      <c r="BX10" s="239">
        <v>72243.745242765071</v>
      </c>
      <c r="BY10" s="125">
        <v>0</v>
      </c>
      <c r="BZ10" s="125">
        <v>0</v>
      </c>
      <c r="CA10" s="125">
        <v>0</v>
      </c>
      <c r="CB10" s="125">
        <v>0</v>
      </c>
      <c r="CC10" s="239">
        <v>72243.745242765071</v>
      </c>
      <c r="CD10" s="239">
        <v>72251.382098652408</v>
      </c>
    </row>
    <row r="11" spans="1:82" ht="13.5" customHeight="1" x14ac:dyDescent="0.45">
      <c r="B11" s="118" t="s">
        <v>15</v>
      </c>
      <c r="C11" s="119" t="s">
        <v>177</v>
      </c>
      <c r="D11" s="76" t="s">
        <v>238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15.796495034856667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  <c r="AC11" s="125">
        <v>0</v>
      </c>
      <c r="AD11" s="125">
        <v>0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  <c r="AL11" s="125">
        <v>0</v>
      </c>
      <c r="AM11" s="125">
        <v>0</v>
      </c>
      <c r="AN11" s="125">
        <v>0</v>
      </c>
      <c r="AO11" s="125">
        <v>0</v>
      </c>
      <c r="AP11" s="125">
        <v>0</v>
      </c>
      <c r="AQ11" s="125">
        <v>0</v>
      </c>
      <c r="AR11" s="125">
        <v>0</v>
      </c>
      <c r="AS11" s="125">
        <v>0</v>
      </c>
      <c r="AT11" s="125">
        <v>0</v>
      </c>
      <c r="AU11" s="125">
        <v>0</v>
      </c>
      <c r="AV11" s="125">
        <v>4.7457126087583807</v>
      </c>
      <c r="AW11" s="125">
        <v>4.4449098745736988</v>
      </c>
      <c r="AX11" s="125">
        <v>0</v>
      </c>
      <c r="AY11" s="125">
        <v>0</v>
      </c>
      <c r="AZ11" s="125">
        <v>0</v>
      </c>
      <c r="BA11" s="125">
        <v>0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0</v>
      </c>
      <c r="BH11" s="125">
        <v>0</v>
      </c>
      <c r="BI11" s="125">
        <v>0</v>
      </c>
      <c r="BJ11" s="125">
        <v>0</v>
      </c>
      <c r="BK11" s="125">
        <v>0</v>
      </c>
      <c r="BL11" s="125">
        <v>0</v>
      </c>
      <c r="BM11" s="125">
        <v>0</v>
      </c>
      <c r="BN11" s="125">
        <v>0</v>
      </c>
      <c r="BO11" s="125">
        <v>0</v>
      </c>
      <c r="BP11" s="125">
        <v>0</v>
      </c>
      <c r="BQ11" s="125">
        <v>0</v>
      </c>
      <c r="BR11" s="125">
        <v>0</v>
      </c>
      <c r="BS11" s="125">
        <v>0</v>
      </c>
      <c r="BT11" s="239">
        <v>24.987117518188747</v>
      </c>
      <c r="BU11" s="125">
        <v>139934.83071835918</v>
      </c>
      <c r="BV11" s="125">
        <v>0</v>
      </c>
      <c r="BW11" s="125">
        <v>0</v>
      </c>
      <c r="BX11" s="239">
        <v>139934.83071835918</v>
      </c>
      <c r="BY11" s="125">
        <v>0</v>
      </c>
      <c r="BZ11" s="125">
        <v>0</v>
      </c>
      <c r="CA11" s="125">
        <v>0</v>
      </c>
      <c r="CB11" s="125">
        <v>0</v>
      </c>
      <c r="CC11" s="239">
        <v>139934.83071835918</v>
      </c>
      <c r="CD11" s="239">
        <v>139959.81783587736</v>
      </c>
    </row>
    <row r="12" spans="1:82" ht="13.5" customHeight="1" x14ac:dyDescent="0.45">
      <c r="B12" s="118" t="s">
        <v>16</v>
      </c>
      <c r="C12" s="120" t="s">
        <v>178</v>
      </c>
      <c r="D12" s="76" t="s">
        <v>239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7.4150047420528597E-6</v>
      </c>
      <c r="M12" s="125">
        <v>7.1405723004929247E-6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2.7463901613246322</v>
      </c>
      <c r="Z12" s="125">
        <v>0.14526375423557328</v>
      </c>
      <c r="AA12" s="125">
        <v>6.2000114827114267E-10</v>
      </c>
      <c r="AB12" s="125">
        <v>0</v>
      </c>
      <c r="AC12" s="125">
        <v>6.8324544626257469E-7</v>
      </c>
      <c r="AD12" s="125">
        <v>5.2647796101582163E-4</v>
      </c>
      <c r="AE12" s="125">
        <v>0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0</v>
      </c>
      <c r="AL12" s="125">
        <v>0</v>
      </c>
      <c r="AM12" s="125">
        <v>0</v>
      </c>
      <c r="AN12" s="125">
        <v>0</v>
      </c>
      <c r="AO12" s="125">
        <v>0</v>
      </c>
      <c r="AP12" s="125">
        <v>0</v>
      </c>
      <c r="AQ12" s="125">
        <v>3.8240161924280986E-3</v>
      </c>
      <c r="AR12" s="125">
        <v>0</v>
      </c>
      <c r="AS12" s="125">
        <v>0</v>
      </c>
      <c r="AT12" s="125">
        <v>0</v>
      </c>
      <c r="AU12" s="125">
        <v>0</v>
      </c>
      <c r="AV12" s="125">
        <v>1.8100217336476866E-3</v>
      </c>
      <c r="AW12" s="125">
        <v>0</v>
      </c>
      <c r="AX12" s="125">
        <v>0</v>
      </c>
      <c r="AY12" s="125">
        <v>0</v>
      </c>
      <c r="AZ12" s="125">
        <v>0</v>
      </c>
      <c r="BA12" s="125">
        <v>0</v>
      </c>
      <c r="BB12" s="125">
        <v>0</v>
      </c>
      <c r="BC12" s="125">
        <v>0</v>
      </c>
      <c r="BD12" s="125">
        <v>0</v>
      </c>
      <c r="BE12" s="125">
        <v>0</v>
      </c>
      <c r="BF12" s="125">
        <v>0</v>
      </c>
      <c r="BG12" s="125">
        <v>0</v>
      </c>
      <c r="BH12" s="125">
        <v>0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0</v>
      </c>
      <c r="BO12" s="125">
        <v>0</v>
      </c>
      <c r="BP12" s="125">
        <v>0</v>
      </c>
      <c r="BQ12" s="125">
        <v>0</v>
      </c>
      <c r="BR12" s="125">
        <v>0</v>
      </c>
      <c r="BS12" s="125">
        <v>0</v>
      </c>
      <c r="BT12" s="239">
        <v>2.897829670889787</v>
      </c>
      <c r="BU12" s="125">
        <v>17.015785794972782</v>
      </c>
      <c r="BV12" s="125">
        <v>0</v>
      </c>
      <c r="BW12" s="125">
        <v>0</v>
      </c>
      <c r="BX12" s="239">
        <v>17.015785794972782</v>
      </c>
      <c r="BY12" s="125">
        <v>0</v>
      </c>
      <c r="BZ12" s="125">
        <v>0</v>
      </c>
      <c r="CA12" s="125">
        <v>0</v>
      </c>
      <c r="CB12" s="125">
        <v>0</v>
      </c>
      <c r="CC12" s="239">
        <v>17.015785794972782</v>
      </c>
      <c r="CD12" s="239">
        <v>19.91361546586257</v>
      </c>
    </row>
    <row r="13" spans="1:82" ht="13.5" customHeight="1" x14ac:dyDescent="0.45">
      <c r="B13" s="118" t="s">
        <v>17</v>
      </c>
      <c r="C13" s="120" t="s">
        <v>179</v>
      </c>
      <c r="D13" s="76" t="s">
        <v>240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2812.7122288718033</v>
      </c>
      <c r="V13" s="125">
        <v>0</v>
      </c>
      <c r="W13" s="125">
        <v>0</v>
      </c>
      <c r="X13" s="125">
        <v>0</v>
      </c>
      <c r="Y13" s="125">
        <v>1003.455982115946</v>
      </c>
      <c r="Z13" s="125">
        <v>0</v>
      </c>
      <c r="AA13" s="125">
        <v>0</v>
      </c>
      <c r="AB13" s="125">
        <v>0</v>
      </c>
      <c r="AC13" s="125">
        <v>0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12226.81599773231</v>
      </c>
      <c r="AK13" s="125">
        <v>0</v>
      </c>
      <c r="AL13" s="125">
        <v>0</v>
      </c>
      <c r="AM13" s="125">
        <v>0</v>
      </c>
      <c r="AN13" s="125">
        <v>0</v>
      </c>
      <c r="AO13" s="125">
        <v>0</v>
      </c>
      <c r="AP13" s="125">
        <v>0</v>
      </c>
      <c r="AQ13" s="125">
        <v>0</v>
      </c>
      <c r="AR13" s="125">
        <v>0</v>
      </c>
      <c r="AS13" s="125">
        <v>0</v>
      </c>
      <c r="AT13" s="125">
        <v>0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0</v>
      </c>
      <c r="BQ13" s="125">
        <v>0</v>
      </c>
      <c r="BR13" s="125">
        <v>0</v>
      </c>
      <c r="BS13" s="125">
        <v>0</v>
      </c>
      <c r="BT13" s="239">
        <v>16042.98420872006</v>
      </c>
      <c r="BU13" s="125">
        <v>0</v>
      </c>
      <c r="BV13" s="125">
        <v>0</v>
      </c>
      <c r="BW13" s="125">
        <v>0</v>
      </c>
      <c r="BX13" s="239">
        <v>0</v>
      </c>
      <c r="BY13" s="125">
        <v>0</v>
      </c>
      <c r="BZ13" s="125">
        <v>0</v>
      </c>
      <c r="CA13" s="125">
        <v>0</v>
      </c>
      <c r="CB13" s="125">
        <v>0</v>
      </c>
      <c r="CC13" s="239">
        <v>0</v>
      </c>
      <c r="CD13" s="239">
        <v>16042.98420872006</v>
      </c>
    </row>
    <row r="14" spans="1:82" ht="13.5" customHeight="1" x14ac:dyDescent="0.45">
      <c r="B14" s="118" t="s">
        <v>18</v>
      </c>
      <c r="C14" s="120" t="s">
        <v>180</v>
      </c>
      <c r="D14" s="76" t="s">
        <v>104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2.0677614453490446E-4</v>
      </c>
      <c r="W14" s="125">
        <v>0</v>
      </c>
      <c r="X14" s="125">
        <v>0</v>
      </c>
      <c r="Y14" s="125">
        <v>0</v>
      </c>
      <c r="Z14" s="125">
        <v>12.270677119238751</v>
      </c>
      <c r="AA14" s="125">
        <v>9.4702791308773566</v>
      </c>
      <c r="AB14" s="125">
        <v>0</v>
      </c>
      <c r="AC14" s="125">
        <v>0</v>
      </c>
      <c r="AD14" s="125">
        <v>0</v>
      </c>
      <c r="AE14" s="125">
        <v>0</v>
      </c>
      <c r="AF14" s="125">
        <v>0</v>
      </c>
      <c r="AG14" s="125">
        <v>0</v>
      </c>
      <c r="AH14" s="125">
        <v>11.594355405563695</v>
      </c>
      <c r="AI14" s="125">
        <v>0</v>
      </c>
      <c r="AJ14" s="125">
        <v>0</v>
      </c>
      <c r="AK14" s="125">
        <v>0</v>
      </c>
      <c r="AL14" s="125">
        <v>0</v>
      </c>
      <c r="AM14" s="125">
        <v>0</v>
      </c>
      <c r="AN14" s="125">
        <v>0</v>
      </c>
      <c r="AO14" s="125">
        <v>0</v>
      </c>
      <c r="AP14" s="125">
        <v>0</v>
      </c>
      <c r="AQ14" s="125">
        <v>0</v>
      </c>
      <c r="AR14" s="125">
        <v>0</v>
      </c>
      <c r="AS14" s="125">
        <v>0</v>
      </c>
      <c r="AT14" s="125">
        <v>0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239">
        <v>33.33551843182434</v>
      </c>
      <c r="BU14" s="125">
        <v>0</v>
      </c>
      <c r="BV14" s="125">
        <v>0</v>
      </c>
      <c r="BW14" s="125">
        <v>0</v>
      </c>
      <c r="BX14" s="239">
        <v>0</v>
      </c>
      <c r="BY14" s="125">
        <v>0</v>
      </c>
      <c r="BZ14" s="125">
        <v>3.7800113449741612</v>
      </c>
      <c r="CA14" s="125">
        <v>0</v>
      </c>
      <c r="CB14" s="125">
        <v>0</v>
      </c>
      <c r="CC14" s="239">
        <v>3.7800113449741612</v>
      </c>
      <c r="CD14" s="239">
        <v>37.115529776798503</v>
      </c>
    </row>
    <row r="15" spans="1:82" ht="13.5" customHeight="1" x14ac:dyDescent="0.45">
      <c r="B15" s="118" t="s">
        <v>19</v>
      </c>
      <c r="C15" s="120" t="s">
        <v>302</v>
      </c>
      <c r="D15" s="76" t="s">
        <v>105</v>
      </c>
      <c r="E15" s="125">
        <v>0</v>
      </c>
      <c r="F15" s="125">
        <v>0</v>
      </c>
      <c r="G15" s="125">
        <v>0</v>
      </c>
      <c r="H15" s="125">
        <v>0</v>
      </c>
      <c r="I15" s="125">
        <v>0.17691197649496798</v>
      </c>
      <c r="J15" s="125">
        <v>107.605286541276</v>
      </c>
      <c r="K15" s="125">
        <v>35.793035376402599</v>
      </c>
      <c r="L15" s="125">
        <v>4.7741152761992152E-3</v>
      </c>
      <c r="M15" s="125">
        <v>0.66614863992075612</v>
      </c>
      <c r="N15" s="125">
        <v>0</v>
      </c>
      <c r="O15" s="125">
        <v>0</v>
      </c>
      <c r="P15" s="125">
        <v>0</v>
      </c>
      <c r="Q15" s="125">
        <v>6.9551840811254567E-3</v>
      </c>
      <c r="R15" s="125">
        <v>0</v>
      </c>
      <c r="S15" s="125">
        <v>0</v>
      </c>
      <c r="T15" s="125">
        <v>0</v>
      </c>
      <c r="U15" s="125">
        <v>0</v>
      </c>
      <c r="V15" s="125">
        <v>33.225192697160921</v>
      </c>
      <c r="W15" s="125">
        <v>6.4307257381210283E-4</v>
      </c>
      <c r="X15" s="125">
        <v>2.1024765231702703E-2</v>
      </c>
      <c r="Y15" s="125">
        <v>4077.0698293351224</v>
      </c>
      <c r="Z15" s="125">
        <v>7.7321944153469269E-2</v>
      </c>
      <c r="AA15" s="125">
        <v>9.6213042165523691E-2</v>
      </c>
      <c r="AB15" s="125">
        <v>0</v>
      </c>
      <c r="AC15" s="125">
        <v>0</v>
      </c>
      <c r="AD15" s="125">
        <v>0</v>
      </c>
      <c r="AE15" s="125">
        <v>0</v>
      </c>
      <c r="AF15" s="125">
        <v>6.0117287178040974E-3</v>
      </c>
      <c r="AG15" s="125">
        <v>0.4458424050532962</v>
      </c>
      <c r="AH15" s="125">
        <v>1.153904714993685E-2</v>
      </c>
      <c r="AI15" s="125">
        <v>0</v>
      </c>
      <c r="AJ15" s="125">
        <v>0</v>
      </c>
      <c r="AK15" s="125">
        <v>29.044396025043639</v>
      </c>
      <c r="AL15" s="125">
        <v>0</v>
      </c>
      <c r="AM15" s="125">
        <v>138.04734899770642</v>
      </c>
      <c r="AN15" s="125">
        <v>0</v>
      </c>
      <c r="AO15" s="125">
        <v>0</v>
      </c>
      <c r="AP15" s="125">
        <v>0</v>
      </c>
      <c r="AQ15" s="125">
        <v>0</v>
      </c>
      <c r="AR15" s="125">
        <v>0</v>
      </c>
      <c r="AS15" s="125">
        <v>0</v>
      </c>
      <c r="AT15" s="125">
        <v>0</v>
      </c>
      <c r="AU15" s="125">
        <v>0</v>
      </c>
      <c r="AV15" s="125">
        <v>0</v>
      </c>
      <c r="AW15" s="125">
        <v>0</v>
      </c>
      <c r="AX15" s="125">
        <v>0</v>
      </c>
      <c r="AY15" s="125">
        <v>0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239">
        <v>4422.2984748935305</v>
      </c>
      <c r="BU15" s="125">
        <v>0</v>
      </c>
      <c r="BV15" s="125">
        <v>0</v>
      </c>
      <c r="BW15" s="125">
        <v>0</v>
      </c>
      <c r="BX15" s="239">
        <v>0</v>
      </c>
      <c r="BY15" s="125">
        <v>0</v>
      </c>
      <c r="BZ15" s="125">
        <v>0</v>
      </c>
      <c r="CA15" s="125">
        <v>0</v>
      </c>
      <c r="CB15" s="125">
        <v>0</v>
      </c>
      <c r="CC15" s="239">
        <v>0</v>
      </c>
      <c r="CD15" s="239">
        <v>4422.2984748935305</v>
      </c>
    </row>
    <row r="16" spans="1:82" ht="13.5" customHeight="1" x14ac:dyDescent="0.45">
      <c r="B16" s="118" t="s">
        <v>20</v>
      </c>
      <c r="C16" s="120" t="s">
        <v>181</v>
      </c>
      <c r="D16" s="76" t="s">
        <v>126</v>
      </c>
      <c r="E16" s="125">
        <v>699.08635142959497</v>
      </c>
      <c r="F16" s="125">
        <v>0</v>
      </c>
      <c r="G16" s="125">
        <v>908.9562376393776</v>
      </c>
      <c r="H16" s="125">
        <v>0</v>
      </c>
      <c r="I16" s="125">
        <v>0</v>
      </c>
      <c r="J16" s="125">
        <v>0</v>
      </c>
      <c r="K16" s="125">
        <v>0</v>
      </c>
      <c r="L16" s="125">
        <v>8368.3662924325545</v>
      </c>
      <c r="M16" s="125">
        <v>39512.360604759437</v>
      </c>
      <c r="N16" s="125">
        <v>0</v>
      </c>
      <c r="O16" s="125">
        <v>1.6072225892787841</v>
      </c>
      <c r="P16" s="125">
        <v>42.222219798304224</v>
      </c>
      <c r="Q16" s="125">
        <v>35.270680118450713</v>
      </c>
      <c r="R16" s="125">
        <v>0</v>
      </c>
      <c r="S16" s="125">
        <v>0</v>
      </c>
      <c r="T16" s="125">
        <v>0</v>
      </c>
      <c r="U16" s="125">
        <v>0</v>
      </c>
      <c r="V16" s="125">
        <v>3520.9840834716902</v>
      </c>
      <c r="W16" s="125">
        <v>9.9379078625017812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69.016267552047552</v>
      </c>
      <c r="AI16" s="125">
        <v>22.419755175001736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0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125">
        <v>0</v>
      </c>
      <c r="AV16" s="125">
        <v>6843.0010643772575</v>
      </c>
      <c r="AW16" s="125">
        <v>11083.289896213124</v>
      </c>
      <c r="AX16" s="125">
        <v>0.75531516848976121</v>
      </c>
      <c r="AY16" s="125">
        <v>0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1.2698355442106761</v>
      </c>
      <c r="BH16" s="125">
        <v>0</v>
      </c>
      <c r="BI16" s="125">
        <v>0</v>
      </c>
      <c r="BJ16" s="125">
        <v>0</v>
      </c>
      <c r="BK16" s="125">
        <v>602.11863339543515</v>
      </c>
      <c r="BL16" s="125">
        <v>348.57068487872948</v>
      </c>
      <c r="BM16" s="125">
        <v>252.94977853968842</v>
      </c>
      <c r="BN16" s="125">
        <v>97.01192163940344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239">
        <v>72419.19475258459</v>
      </c>
      <c r="BU16" s="125">
        <v>1438131.9366248215</v>
      </c>
      <c r="BV16" s="125">
        <v>0</v>
      </c>
      <c r="BW16" s="125">
        <v>0</v>
      </c>
      <c r="BX16" s="239">
        <v>1438131.9366248215</v>
      </c>
      <c r="BY16" s="125">
        <v>0</v>
      </c>
      <c r="BZ16" s="125">
        <v>0</v>
      </c>
      <c r="CA16" s="125">
        <v>0</v>
      </c>
      <c r="CB16" s="125">
        <v>0</v>
      </c>
      <c r="CC16" s="239">
        <v>1438131.9366248215</v>
      </c>
      <c r="CD16" s="239">
        <v>1510551.1313774064</v>
      </c>
    </row>
    <row r="17" spans="2:82" ht="13.5" customHeight="1" x14ac:dyDescent="0.45">
      <c r="B17" s="118" t="s">
        <v>21</v>
      </c>
      <c r="C17" s="120" t="s">
        <v>182</v>
      </c>
      <c r="D17" s="76" t="s">
        <v>127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3284.5834847993819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206.42712025266133</v>
      </c>
      <c r="AO17" s="125">
        <v>23.237158876849954</v>
      </c>
      <c r="AP17" s="125">
        <v>38.278457716050703</v>
      </c>
      <c r="AQ17" s="125">
        <v>149.47523441949812</v>
      </c>
      <c r="AR17" s="125">
        <v>269.03625679979399</v>
      </c>
      <c r="AS17" s="125">
        <v>17.192342970336608</v>
      </c>
      <c r="AT17" s="125">
        <v>1613.4364079808477</v>
      </c>
      <c r="AU17" s="125">
        <v>10.04036345615406</v>
      </c>
      <c r="AV17" s="125">
        <v>21365.134197405252</v>
      </c>
      <c r="AW17" s="125">
        <v>29538.754231294573</v>
      </c>
      <c r="AX17" s="125">
        <v>25.877203914091897</v>
      </c>
      <c r="AY17" s="125">
        <v>0</v>
      </c>
      <c r="AZ17" s="125">
        <v>0</v>
      </c>
      <c r="BA17" s="125">
        <v>51.807848814186904</v>
      </c>
      <c r="BB17" s="125">
        <v>14.842716636063752</v>
      </c>
      <c r="BC17" s="125">
        <v>120.85153702252067</v>
      </c>
      <c r="BD17" s="125">
        <v>11.567367909912214</v>
      </c>
      <c r="BE17" s="125">
        <v>29.49441820695704</v>
      </c>
      <c r="BF17" s="125">
        <v>8.6187952318913457</v>
      </c>
      <c r="BG17" s="125">
        <v>124.4897821211822</v>
      </c>
      <c r="BH17" s="125">
        <v>37.671377199547862</v>
      </c>
      <c r="BI17" s="125">
        <v>1128.0400488396856</v>
      </c>
      <c r="BJ17" s="125">
        <v>573.33347565588167</v>
      </c>
      <c r="BK17" s="125">
        <v>947.04289021223201</v>
      </c>
      <c r="BL17" s="125">
        <v>478.17490814115069</v>
      </c>
      <c r="BM17" s="125">
        <v>481.67551460444395</v>
      </c>
      <c r="BN17" s="125">
        <v>54.725264334360148</v>
      </c>
      <c r="BO17" s="125">
        <v>68.146416137655677</v>
      </c>
      <c r="BP17" s="125">
        <v>11.856549769665405</v>
      </c>
      <c r="BQ17" s="125">
        <v>0</v>
      </c>
      <c r="BR17" s="125">
        <v>30.186426088813569</v>
      </c>
      <c r="BS17" s="125">
        <v>0</v>
      </c>
      <c r="BT17" s="239">
        <v>60713.997796811644</v>
      </c>
      <c r="BU17" s="125">
        <v>1040279.1593369214</v>
      </c>
      <c r="BV17" s="125">
        <v>0</v>
      </c>
      <c r="BW17" s="125">
        <v>0</v>
      </c>
      <c r="BX17" s="239">
        <v>1040279.1593369214</v>
      </c>
      <c r="BY17" s="125">
        <v>0</v>
      </c>
      <c r="BZ17" s="125">
        <v>0</v>
      </c>
      <c r="CA17" s="125">
        <v>0</v>
      </c>
      <c r="CB17" s="125">
        <v>0</v>
      </c>
      <c r="CC17" s="239">
        <v>1040279.1593369214</v>
      </c>
      <c r="CD17" s="239">
        <v>1100993.1571337329</v>
      </c>
    </row>
    <row r="18" spans="2:82" ht="13.5" customHeight="1" x14ac:dyDescent="0.45">
      <c r="B18" s="118" t="s">
        <v>83</v>
      </c>
      <c r="C18" s="120" t="s">
        <v>183</v>
      </c>
      <c r="D18" s="76" t="s">
        <v>128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4348.6335867460311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0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0</v>
      </c>
      <c r="AZ18" s="125">
        <v>0</v>
      </c>
      <c r="BA18" s="125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239">
        <v>4348.6335867460311</v>
      </c>
      <c r="BU18" s="125">
        <v>259006.55415373947</v>
      </c>
      <c r="BV18" s="125">
        <v>0</v>
      </c>
      <c r="BW18" s="125">
        <v>0</v>
      </c>
      <c r="BX18" s="239">
        <v>259006.55415373947</v>
      </c>
      <c r="BY18" s="125">
        <v>0</v>
      </c>
      <c r="BZ18" s="125">
        <v>0</v>
      </c>
      <c r="CA18" s="125">
        <v>0</v>
      </c>
      <c r="CB18" s="125">
        <v>0</v>
      </c>
      <c r="CC18" s="239">
        <v>259006.55415373947</v>
      </c>
      <c r="CD18" s="239">
        <v>263355.18774048553</v>
      </c>
    </row>
    <row r="19" spans="2:82" ht="13.5" customHeight="1" x14ac:dyDescent="0.45">
      <c r="B19" s="118" t="s">
        <v>84</v>
      </c>
      <c r="C19" s="120" t="s">
        <v>184</v>
      </c>
      <c r="D19" s="76" t="s">
        <v>129</v>
      </c>
      <c r="E19" s="125">
        <v>3867.2185107220303</v>
      </c>
      <c r="F19" s="125">
        <v>0</v>
      </c>
      <c r="G19" s="125">
        <v>3529.0727257358753</v>
      </c>
      <c r="H19" s="125">
        <v>0</v>
      </c>
      <c r="I19" s="125">
        <v>0</v>
      </c>
      <c r="J19" s="125">
        <v>0</v>
      </c>
      <c r="K19" s="125">
        <v>0</v>
      </c>
      <c r="L19" s="125">
        <v>1925.1967865770625</v>
      </c>
      <c r="M19" s="125">
        <v>16.519980954587737</v>
      </c>
      <c r="N19" s="125">
        <v>0</v>
      </c>
      <c r="O19" s="125">
        <v>188.1088340197451</v>
      </c>
      <c r="P19" s="125">
        <v>39576.808056376103</v>
      </c>
      <c r="Q19" s="125">
        <v>1204.249772115191</v>
      </c>
      <c r="R19" s="125">
        <v>995.53723746800358</v>
      </c>
      <c r="S19" s="125">
        <v>342.72658572789607</v>
      </c>
      <c r="T19" s="125">
        <v>214.7648097319028</v>
      </c>
      <c r="U19" s="125">
        <v>0</v>
      </c>
      <c r="V19" s="125">
        <v>0</v>
      </c>
      <c r="W19" s="125">
        <v>1171.2169487052015</v>
      </c>
      <c r="X19" s="125">
        <v>3709.812632433513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678.09824942161652</v>
      </c>
      <c r="AF19" s="125">
        <v>4104.8840382705412</v>
      </c>
      <c r="AG19" s="125">
        <v>2104.8243997956906</v>
      </c>
      <c r="AH19" s="125">
        <v>924.81081859861888</v>
      </c>
      <c r="AI19" s="125">
        <v>1008.5681826326515</v>
      </c>
      <c r="AJ19" s="125">
        <v>0</v>
      </c>
      <c r="AK19" s="125">
        <v>96.195537010301791</v>
      </c>
      <c r="AL19" s="125">
        <v>0</v>
      </c>
      <c r="AM19" s="125">
        <v>0</v>
      </c>
      <c r="AN19" s="125">
        <v>0</v>
      </c>
      <c r="AO19" s="125">
        <v>0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125">
        <v>0</v>
      </c>
      <c r="AV19" s="125">
        <v>0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2413.1740473551886</v>
      </c>
      <c r="BL19" s="125">
        <v>12.103925063180972</v>
      </c>
      <c r="BM19" s="125">
        <v>7256.4209470812566</v>
      </c>
      <c r="BN19" s="125">
        <v>116.31535957835018</v>
      </c>
      <c r="BO19" s="125">
        <v>25.94700288603331</v>
      </c>
      <c r="BP19" s="125">
        <v>0</v>
      </c>
      <c r="BQ19" s="125">
        <v>1833.3222177219388</v>
      </c>
      <c r="BR19" s="125">
        <v>0</v>
      </c>
      <c r="BS19" s="125">
        <v>0</v>
      </c>
      <c r="BT19" s="239">
        <v>77315.897605982478</v>
      </c>
      <c r="BU19" s="125">
        <v>30856.199046363741</v>
      </c>
      <c r="BV19" s="125">
        <v>0</v>
      </c>
      <c r="BW19" s="125">
        <v>0</v>
      </c>
      <c r="BX19" s="239">
        <v>30856.199046363741</v>
      </c>
      <c r="BY19" s="125">
        <v>0</v>
      </c>
      <c r="BZ19" s="125">
        <v>0</v>
      </c>
      <c r="CA19" s="125">
        <v>0</v>
      </c>
      <c r="CB19" s="125">
        <v>0</v>
      </c>
      <c r="CC19" s="239">
        <v>30856.199046363741</v>
      </c>
      <c r="CD19" s="239">
        <v>108172.09665234623</v>
      </c>
    </row>
    <row r="20" spans="2:82" ht="13.5" customHeight="1" x14ac:dyDescent="0.45">
      <c r="B20" s="118" t="s">
        <v>85</v>
      </c>
      <c r="C20" s="120" t="s">
        <v>185</v>
      </c>
      <c r="D20" s="76" t="s">
        <v>130</v>
      </c>
      <c r="E20" s="125">
        <v>390.60837006102031</v>
      </c>
      <c r="F20" s="125">
        <v>4280.7725861367908</v>
      </c>
      <c r="G20" s="125">
        <v>209.64249627064288</v>
      </c>
      <c r="H20" s="125">
        <v>169.01277593280147</v>
      </c>
      <c r="I20" s="125">
        <v>94.741928731426782</v>
      </c>
      <c r="J20" s="125">
        <v>0</v>
      </c>
      <c r="K20" s="125">
        <v>0</v>
      </c>
      <c r="L20" s="125">
        <v>1155.3109181383468</v>
      </c>
      <c r="M20" s="125">
        <v>0</v>
      </c>
      <c r="N20" s="125">
        <v>0</v>
      </c>
      <c r="O20" s="125">
        <v>37.677976828692266</v>
      </c>
      <c r="P20" s="125">
        <v>934.44597820360968</v>
      </c>
      <c r="Q20" s="125">
        <v>0</v>
      </c>
      <c r="R20" s="125">
        <v>0</v>
      </c>
      <c r="S20" s="125">
        <v>0</v>
      </c>
      <c r="T20" s="125">
        <v>6.683688107523337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0</v>
      </c>
      <c r="AL20" s="125">
        <v>0</v>
      </c>
      <c r="AM20" s="125">
        <v>3841.5329832425582</v>
      </c>
      <c r="AN20" s="125">
        <v>268.14549807360862</v>
      </c>
      <c r="AO20" s="125">
        <v>0</v>
      </c>
      <c r="AP20" s="125">
        <v>0</v>
      </c>
      <c r="AQ20" s="125">
        <v>1154.9997109799201</v>
      </c>
      <c r="AR20" s="125">
        <v>39.733099339542889</v>
      </c>
      <c r="AS20" s="125">
        <v>8.2194412096425022</v>
      </c>
      <c r="AT20" s="125">
        <v>735.81753651460122</v>
      </c>
      <c r="AU20" s="125">
        <v>97.755503959219965</v>
      </c>
      <c r="AV20" s="125">
        <v>13168.515622478424</v>
      </c>
      <c r="AW20" s="125">
        <v>13.345100233547948</v>
      </c>
      <c r="AX20" s="125">
        <v>2.6534340183670109</v>
      </c>
      <c r="AY20" s="125">
        <v>5.9037332322791993</v>
      </c>
      <c r="AZ20" s="125">
        <v>3.7737909966422731</v>
      </c>
      <c r="BA20" s="125">
        <v>170.45791545542298</v>
      </c>
      <c r="BB20" s="125">
        <v>7.2810861226985679</v>
      </c>
      <c r="BC20" s="125">
        <v>242.42324292795686</v>
      </c>
      <c r="BD20" s="125">
        <v>0</v>
      </c>
      <c r="BE20" s="125">
        <v>0</v>
      </c>
      <c r="BF20" s="125">
        <v>0</v>
      </c>
      <c r="BG20" s="125">
        <v>6.6152098305797127</v>
      </c>
      <c r="BH20" s="125">
        <v>0</v>
      </c>
      <c r="BI20" s="125">
        <v>0</v>
      </c>
      <c r="BJ20" s="125">
        <v>0</v>
      </c>
      <c r="BK20" s="125">
        <v>5830.7797893867291</v>
      </c>
      <c r="BL20" s="125">
        <v>132.3356921191538</v>
      </c>
      <c r="BM20" s="125">
        <v>2220.7248025634767</v>
      </c>
      <c r="BN20" s="125">
        <v>102.12161379922766</v>
      </c>
      <c r="BO20" s="125">
        <v>172.50288585214037</v>
      </c>
      <c r="BP20" s="125">
        <v>0</v>
      </c>
      <c r="BQ20" s="125">
        <v>0</v>
      </c>
      <c r="BR20" s="125">
        <v>301.74613821736114</v>
      </c>
      <c r="BS20" s="125">
        <v>0</v>
      </c>
      <c r="BT20" s="239">
        <v>35806.280548963972</v>
      </c>
      <c r="BU20" s="125">
        <v>212124.54415102091</v>
      </c>
      <c r="BV20" s="125">
        <v>0</v>
      </c>
      <c r="BW20" s="125">
        <v>0</v>
      </c>
      <c r="BX20" s="239">
        <v>212124.54415102091</v>
      </c>
      <c r="BY20" s="125">
        <v>0</v>
      </c>
      <c r="BZ20" s="125">
        <v>0</v>
      </c>
      <c r="CA20" s="125">
        <v>0</v>
      </c>
      <c r="CB20" s="125">
        <v>0</v>
      </c>
      <c r="CC20" s="239">
        <v>212124.54415102091</v>
      </c>
      <c r="CD20" s="239">
        <v>247930.82469998486</v>
      </c>
    </row>
    <row r="21" spans="2:82" ht="13.5" customHeight="1" x14ac:dyDescent="0.45">
      <c r="B21" s="118" t="s">
        <v>86</v>
      </c>
      <c r="C21" s="120" t="s">
        <v>186</v>
      </c>
      <c r="D21" s="76" t="s">
        <v>290</v>
      </c>
      <c r="E21" s="125">
        <v>35.230666255066254</v>
      </c>
      <c r="F21" s="125">
        <v>0</v>
      </c>
      <c r="G21" s="125">
        <v>301.57072972693504</v>
      </c>
      <c r="H21" s="125">
        <v>0</v>
      </c>
      <c r="I21" s="125">
        <v>0</v>
      </c>
      <c r="J21" s="125">
        <v>4.0852308303693707</v>
      </c>
      <c r="K21" s="125">
        <v>0</v>
      </c>
      <c r="L21" s="125">
        <v>1.5999729272313215</v>
      </c>
      <c r="M21" s="125">
        <v>0</v>
      </c>
      <c r="N21" s="125">
        <v>0</v>
      </c>
      <c r="O21" s="125">
        <v>0</v>
      </c>
      <c r="P21" s="125">
        <v>761.53021072253625</v>
      </c>
      <c r="Q21" s="125">
        <v>766.35756462521238</v>
      </c>
      <c r="R21" s="125">
        <v>0</v>
      </c>
      <c r="S21" s="125">
        <v>0</v>
      </c>
      <c r="T21" s="125">
        <v>694.28642261743641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5">
        <v>0</v>
      </c>
      <c r="AG21" s="125">
        <v>3987.1627682506696</v>
      </c>
      <c r="AH21" s="125">
        <v>0</v>
      </c>
      <c r="AI21" s="125">
        <v>0</v>
      </c>
      <c r="AJ21" s="125">
        <v>0</v>
      </c>
      <c r="AK21" s="125">
        <v>0</v>
      </c>
      <c r="AL21" s="125">
        <v>0</v>
      </c>
      <c r="AM21" s="125">
        <v>439.86418609550782</v>
      </c>
      <c r="AN21" s="125">
        <v>0</v>
      </c>
      <c r="AO21" s="125">
        <v>0</v>
      </c>
      <c r="AP21" s="125">
        <v>0</v>
      </c>
      <c r="AQ21" s="125">
        <v>0</v>
      </c>
      <c r="AR21" s="125">
        <v>0</v>
      </c>
      <c r="AS21" s="125">
        <v>2.0602270318390574</v>
      </c>
      <c r="AT21" s="125">
        <v>0</v>
      </c>
      <c r="AU21" s="125">
        <v>0</v>
      </c>
      <c r="AV21" s="125">
        <v>0</v>
      </c>
      <c r="AW21" s="125">
        <v>0</v>
      </c>
      <c r="AX21" s="125">
        <v>0</v>
      </c>
      <c r="AY21" s="125">
        <v>0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0</v>
      </c>
      <c r="BI21" s="125">
        <v>0</v>
      </c>
      <c r="BJ21" s="125">
        <v>0</v>
      </c>
      <c r="BK21" s="125">
        <v>63.648459522282849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6.3701061142243454</v>
      </c>
      <c r="BR21" s="125">
        <v>0</v>
      </c>
      <c r="BS21" s="125">
        <v>0</v>
      </c>
      <c r="BT21" s="239">
        <v>7063.7665447193103</v>
      </c>
      <c r="BU21" s="125">
        <v>44241.518613655193</v>
      </c>
      <c r="BV21" s="125">
        <v>0</v>
      </c>
      <c r="BW21" s="125">
        <v>0</v>
      </c>
      <c r="BX21" s="239">
        <v>44241.518613655193</v>
      </c>
      <c r="BY21" s="125">
        <v>0</v>
      </c>
      <c r="BZ21" s="125">
        <v>0</v>
      </c>
      <c r="CA21" s="125">
        <v>0</v>
      </c>
      <c r="CB21" s="125">
        <v>0</v>
      </c>
      <c r="CC21" s="239">
        <v>44241.518613655193</v>
      </c>
      <c r="CD21" s="239">
        <v>51305.285158374507</v>
      </c>
    </row>
    <row r="22" spans="2:82" ht="13.5" customHeight="1" x14ac:dyDescent="0.45">
      <c r="B22" s="118" t="s">
        <v>87</v>
      </c>
      <c r="C22" s="120" t="s">
        <v>187</v>
      </c>
      <c r="D22" s="76" t="s">
        <v>132</v>
      </c>
      <c r="E22" s="125">
        <v>1.4249079548350618</v>
      </c>
      <c r="F22" s="125">
        <v>137.73231586429321</v>
      </c>
      <c r="G22" s="125">
        <v>4.1182775661781843</v>
      </c>
      <c r="H22" s="125">
        <v>5.9783670022216153</v>
      </c>
      <c r="I22" s="125">
        <v>1.0861835292433029</v>
      </c>
      <c r="J22" s="125">
        <v>0</v>
      </c>
      <c r="K22" s="125">
        <v>0</v>
      </c>
      <c r="L22" s="125">
        <v>1.1086595388622467</v>
      </c>
      <c r="M22" s="125">
        <v>0</v>
      </c>
      <c r="N22" s="125">
        <v>0</v>
      </c>
      <c r="O22" s="125">
        <v>1.4502956394361915E-4</v>
      </c>
      <c r="P22" s="125">
        <v>7.8144090152088477E-3</v>
      </c>
      <c r="Q22" s="125">
        <v>0</v>
      </c>
      <c r="R22" s="125">
        <v>927.08915720108268</v>
      </c>
      <c r="S22" s="125">
        <v>0</v>
      </c>
      <c r="T22" s="125">
        <v>0.35527606371642773</v>
      </c>
      <c r="U22" s="125">
        <v>0</v>
      </c>
      <c r="V22" s="125">
        <v>105.87793619987319</v>
      </c>
      <c r="W22" s="125">
        <v>0</v>
      </c>
      <c r="X22" s="125">
        <v>0</v>
      </c>
      <c r="Y22" s="125">
        <v>0</v>
      </c>
      <c r="Z22" s="125">
        <v>0</v>
      </c>
      <c r="AA22" s="125">
        <v>3.8661368999583066E-4</v>
      </c>
      <c r="AB22" s="125">
        <v>0</v>
      </c>
      <c r="AC22" s="125">
        <v>0</v>
      </c>
      <c r="AD22" s="125">
        <v>0</v>
      </c>
      <c r="AE22" s="125">
        <v>0.49293775107037208</v>
      </c>
      <c r="AF22" s="125">
        <v>40.533321601915837</v>
      </c>
      <c r="AG22" s="125">
        <v>7255.633257374966</v>
      </c>
      <c r="AH22" s="125">
        <v>2.1551694300471711</v>
      </c>
      <c r="AI22" s="125">
        <v>0.26133449175920431</v>
      </c>
      <c r="AJ22" s="125">
        <v>0</v>
      </c>
      <c r="AK22" s="125">
        <v>0.29111323249291304</v>
      </c>
      <c r="AL22" s="125">
        <v>0</v>
      </c>
      <c r="AM22" s="125">
        <v>4229.0452450558096</v>
      </c>
      <c r="AN22" s="125">
        <v>102.44549020636526</v>
      </c>
      <c r="AO22" s="125">
        <v>0</v>
      </c>
      <c r="AP22" s="125">
        <v>0</v>
      </c>
      <c r="AQ22" s="125">
        <v>0</v>
      </c>
      <c r="AR22" s="125">
        <v>0</v>
      </c>
      <c r="AS22" s="125">
        <v>0</v>
      </c>
      <c r="AT22" s="125">
        <v>0</v>
      </c>
      <c r="AU22" s="125">
        <v>6.7715687548488921</v>
      </c>
      <c r="AV22" s="125">
        <v>0</v>
      </c>
      <c r="AW22" s="125">
        <v>0</v>
      </c>
      <c r="AX22" s="125">
        <v>2.914037427413672E-2</v>
      </c>
      <c r="AY22" s="125">
        <v>0.19456906380995023</v>
      </c>
      <c r="AZ22" s="125">
        <v>0.12436741798689593</v>
      </c>
      <c r="BA22" s="125">
        <v>0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2.0072608862193921</v>
      </c>
      <c r="BH22" s="125">
        <v>0</v>
      </c>
      <c r="BI22" s="125">
        <v>0</v>
      </c>
      <c r="BJ22" s="125">
        <v>0</v>
      </c>
      <c r="BK22" s="125">
        <v>24.144703051933032</v>
      </c>
      <c r="BL22" s="125">
        <v>4.6537066767762347</v>
      </c>
      <c r="BM22" s="125">
        <v>7.3520132542977349E-3</v>
      </c>
      <c r="BN22" s="125">
        <v>0.22242978964542384</v>
      </c>
      <c r="BO22" s="125">
        <v>0.36910376969187425</v>
      </c>
      <c r="BP22" s="125">
        <v>0</v>
      </c>
      <c r="BQ22" s="125">
        <v>0</v>
      </c>
      <c r="BR22" s="125">
        <v>0</v>
      </c>
      <c r="BS22" s="125">
        <v>0</v>
      </c>
      <c r="BT22" s="239">
        <v>12854.16149791544</v>
      </c>
      <c r="BU22" s="125">
        <v>4053.3586899322363</v>
      </c>
      <c r="BV22" s="125">
        <v>0</v>
      </c>
      <c r="BW22" s="125">
        <v>0</v>
      </c>
      <c r="BX22" s="239">
        <v>4053.3586899322363</v>
      </c>
      <c r="BY22" s="125">
        <v>180.93018143466165</v>
      </c>
      <c r="BZ22" s="125">
        <v>0</v>
      </c>
      <c r="CA22" s="125">
        <v>0</v>
      </c>
      <c r="CB22" s="125">
        <v>0</v>
      </c>
      <c r="CC22" s="239">
        <v>4234.2888713668981</v>
      </c>
      <c r="CD22" s="239">
        <v>17088.450369282338</v>
      </c>
    </row>
    <row r="23" spans="2:82" ht="13.5" customHeight="1" x14ac:dyDescent="0.45">
      <c r="B23" s="118" t="s">
        <v>88</v>
      </c>
      <c r="C23" s="120" t="s">
        <v>188</v>
      </c>
      <c r="D23" s="76" t="s">
        <v>133</v>
      </c>
      <c r="E23" s="125">
        <v>53.580217800119343</v>
      </c>
      <c r="F23" s="125">
        <v>537.78420020218266</v>
      </c>
      <c r="G23" s="125">
        <v>173.1312396601561</v>
      </c>
      <c r="H23" s="125">
        <v>0</v>
      </c>
      <c r="I23" s="125">
        <v>0</v>
      </c>
      <c r="J23" s="125">
        <v>0</v>
      </c>
      <c r="K23" s="125">
        <v>0</v>
      </c>
      <c r="L23" s="125">
        <v>1394.2266709952387</v>
      </c>
      <c r="M23" s="125">
        <v>476.18655475708385</v>
      </c>
      <c r="N23" s="125">
        <v>1274.4724687984015</v>
      </c>
      <c r="O23" s="125">
        <v>0.97632360149476083</v>
      </c>
      <c r="P23" s="125">
        <v>52.604663173665088</v>
      </c>
      <c r="Q23" s="125">
        <v>3.3260524521807353</v>
      </c>
      <c r="R23" s="125">
        <v>0</v>
      </c>
      <c r="S23" s="125">
        <v>1486.1228239402892</v>
      </c>
      <c r="T23" s="125">
        <v>3834.4331452873071</v>
      </c>
      <c r="U23" s="125">
        <v>5.1260593786483541</v>
      </c>
      <c r="V23" s="125">
        <v>1223.7242826975967</v>
      </c>
      <c r="W23" s="125">
        <v>346.69381951116799</v>
      </c>
      <c r="X23" s="125">
        <v>16.851831515536087</v>
      </c>
      <c r="Y23" s="125">
        <v>0</v>
      </c>
      <c r="Z23" s="125">
        <v>0</v>
      </c>
      <c r="AA23" s="125">
        <v>6.6231782982233383E-4</v>
      </c>
      <c r="AB23" s="125">
        <v>0</v>
      </c>
      <c r="AC23" s="125">
        <v>0</v>
      </c>
      <c r="AD23" s="125">
        <v>0</v>
      </c>
      <c r="AE23" s="125">
        <v>0</v>
      </c>
      <c r="AF23" s="125">
        <v>0</v>
      </c>
      <c r="AG23" s="125">
        <v>0</v>
      </c>
      <c r="AH23" s="125">
        <v>145.95338065673656</v>
      </c>
      <c r="AI23" s="125">
        <v>0</v>
      </c>
      <c r="AJ23" s="125">
        <v>0</v>
      </c>
      <c r="AK23" s="125">
        <v>35.106305134849201</v>
      </c>
      <c r="AL23" s="125">
        <v>0</v>
      </c>
      <c r="AM23" s="125">
        <v>2885.5163650929626</v>
      </c>
      <c r="AN23" s="125">
        <v>310.89077841793318</v>
      </c>
      <c r="AO23" s="125">
        <v>759.67735200305401</v>
      </c>
      <c r="AP23" s="125">
        <v>908.11927170644617</v>
      </c>
      <c r="AQ23" s="125">
        <v>1401.3699882400756</v>
      </c>
      <c r="AR23" s="125">
        <v>193.76965781858408</v>
      </c>
      <c r="AS23" s="125">
        <v>55.386089762280648</v>
      </c>
      <c r="AT23" s="125">
        <v>963.92055415611856</v>
      </c>
      <c r="AU23" s="125">
        <v>149.1632685035583</v>
      </c>
      <c r="AV23" s="125">
        <v>369.68407880080679</v>
      </c>
      <c r="AW23" s="125">
        <v>72.660215806837158</v>
      </c>
      <c r="AX23" s="125">
        <v>17.940014846101846</v>
      </c>
      <c r="AY23" s="125">
        <v>866.36065997385197</v>
      </c>
      <c r="AZ23" s="125">
        <v>942.62023988938654</v>
      </c>
      <c r="BA23" s="125">
        <v>973.92598530840814</v>
      </c>
      <c r="BB23" s="125">
        <v>219.90103784175267</v>
      </c>
      <c r="BC23" s="125">
        <v>740.51439054746822</v>
      </c>
      <c r="BD23" s="125">
        <v>42.818601650893065</v>
      </c>
      <c r="BE23" s="125">
        <v>203.94611636480028</v>
      </c>
      <c r="BF23" s="125">
        <v>325.34368355474612</v>
      </c>
      <c r="BG23" s="125">
        <v>168.56266235390618</v>
      </c>
      <c r="BH23" s="125">
        <v>348.07114870755044</v>
      </c>
      <c r="BI23" s="125">
        <v>664.12123484662777</v>
      </c>
      <c r="BJ23" s="125">
        <v>424.85416600794719</v>
      </c>
      <c r="BK23" s="125">
        <v>3798.4701438517945</v>
      </c>
      <c r="BL23" s="125">
        <v>3234.8370830436897</v>
      </c>
      <c r="BM23" s="125">
        <v>838.12394802679523</v>
      </c>
      <c r="BN23" s="125">
        <v>222.84139188677443</v>
      </c>
      <c r="BO23" s="125">
        <v>17.443810097170221</v>
      </c>
      <c r="BP23" s="125">
        <v>318.60427818958686</v>
      </c>
      <c r="BQ23" s="125">
        <v>60.413502438573275</v>
      </c>
      <c r="BR23" s="125">
        <v>246.2851727584264</v>
      </c>
      <c r="BS23" s="125">
        <v>0</v>
      </c>
      <c r="BT23" s="239">
        <v>33806.457594375395</v>
      </c>
      <c r="BU23" s="125">
        <v>3251.9218953888103</v>
      </c>
      <c r="BV23" s="125">
        <v>0</v>
      </c>
      <c r="BW23" s="125">
        <v>0</v>
      </c>
      <c r="BX23" s="239">
        <v>3251.9218953888103</v>
      </c>
      <c r="BY23" s="125">
        <v>0</v>
      </c>
      <c r="BZ23" s="125">
        <v>0</v>
      </c>
      <c r="CA23" s="125">
        <v>0</v>
      </c>
      <c r="CB23" s="125">
        <v>0</v>
      </c>
      <c r="CC23" s="239">
        <v>3251.9218953888103</v>
      </c>
      <c r="CD23" s="239">
        <v>37058.379489764207</v>
      </c>
    </row>
    <row r="24" spans="2:82" ht="13.5" customHeight="1" x14ac:dyDescent="0.45">
      <c r="B24" s="118" t="s">
        <v>89</v>
      </c>
      <c r="C24" s="120" t="s">
        <v>189</v>
      </c>
      <c r="D24" s="76" t="s">
        <v>134</v>
      </c>
      <c r="E24" s="125">
        <v>0</v>
      </c>
      <c r="F24" s="125">
        <v>0</v>
      </c>
      <c r="G24" s="125">
        <v>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25">
        <v>0</v>
      </c>
      <c r="AA24" s="125">
        <v>0</v>
      </c>
      <c r="AB24" s="125">
        <v>0</v>
      </c>
      <c r="AC24" s="125">
        <v>0</v>
      </c>
      <c r="AD24" s="125">
        <v>0</v>
      </c>
      <c r="AE24" s="125">
        <v>0</v>
      </c>
      <c r="AF24" s="125">
        <v>0</v>
      </c>
      <c r="AG24" s="125">
        <v>0</v>
      </c>
      <c r="AH24" s="125">
        <v>0</v>
      </c>
      <c r="AI24" s="125">
        <v>0</v>
      </c>
      <c r="AJ24" s="125">
        <v>0</v>
      </c>
      <c r="AK24" s="125">
        <v>0</v>
      </c>
      <c r="AL24" s="125">
        <v>0</v>
      </c>
      <c r="AM24" s="125">
        <v>0</v>
      </c>
      <c r="AN24" s="125">
        <v>0</v>
      </c>
      <c r="AO24" s="125">
        <v>0</v>
      </c>
      <c r="AP24" s="125">
        <v>0</v>
      </c>
      <c r="AQ24" s="125">
        <v>0</v>
      </c>
      <c r="AR24" s="125">
        <v>0</v>
      </c>
      <c r="AS24" s="125">
        <v>0</v>
      </c>
      <c r="AT24" s="125">
        <v>0</v>
      </c>
      <c r="AU24" s="125">
        <v>0</v>
      </c>
      <c r="AV24" s="125">
        <v>0</v>
      </c>
      <c r="AW24" s="125">
        <v>0</v>
      </c>
      <c r="AX24" s="125">
        <v>0</v>
      </c>
      <c r="AY24" s="125">
        <v>0</v>
      </c>
      <c r="AZ24" s="125">
        <v>0</v>
      </c>
      <c r="BA24" s="125">
        <v>0</v>
      </c>
      <c r="BB24" s="125">
        <v>0</v>
      </c>
      <c r="BC24" s="125">
        <v>0</v>
      </c>
      <c r="BD24" s="125">
        <v>0</v>
      </c>
      <c r="BE24" s="125">
        <v>0</v>
      </c>
      <c r="BF24" s="125">
        <v>0</v>
      </c>
      <c r="BG24" s="125">
        <v>0</v>
      </c>
      <c r="BH24" s="125">
        <v>0</v>
      </c>
      <c r="BI24" s="125">
        <v>0</v>
      </c>
      <c r="BJ24" s="125">
        <v>0</v>
      </c>
      <c r="BK24" s="125">
        <v>0</v>
      </c>
      <c r="BL24" s="125">
        <v>0</v>
      </c>
      <c r="BM24" s="125">
        <v>0</v>
      </c>
      <c r="BN24" s="125">
        <v>0</v>
      </c>
      <c r="BO24" s="125">
        <v>0</v>
      </c>
      <c r="BP24" s="125">
        <v>0</v>
      </c>
      <c r="BQ24" s="125">
        <v>0</v>
      </c>
      <c r="BR24" s="125">
        <v>0</v>
      </c>
      <c r="BS24" s="125">
        <v>0</v>
      </c>
      <c r="BT24" s="239">
        <v>0</v>
      </c>
      <c r="BU24" s="125">
        <v>940.33651944102053</v>
      </c>
      <c r="BV24" s="125">
        <v>0</v>
      </c>
      <c r="BW24" s="125">
        <v>0</v>
      </c>
      <c r="BX24" s="239">
        <v>940.33651944102053</v>
      </c>
      <c r="BY24" s="125">
        <v>0</v>
      </c>
      <c r="BZ24" s="125">
        <v>0</v>
      </c>
      <c r="CA24" s="125">
        <v>0</v>
      </c>
      <c r="CB24" s="125">
        <v>0</v>
      </c>
      <c r="CC24" s="239">
        <v>940.33651944102053</v>
      </c>
      <c r="CD24" s="239">
        <v>940.33651944102053</v>
      </c>
    </row>
    <row r="25" spans="2:82" ht="13.5" customHeight="1" x14ac:dyDescent="0.45">
      <c r="B25" s="118" t="s">
        <v>93</v>
      </c>
      <c r="C25" s="120" t="s">
        <v>190</v>
      </c>
      <c r="D25" s="76" t="s">
        <v>135</v>
      </c>
      <c r="E25" s="125">
        <v>178131.03290206284</v>
      </c>
      <c r="F25" s="125">
        <v>22426.641936649361</v>
      </c>
      <c r="G25" s="125">
        <v>10400.413062558075</v>
      </c>
      <c r="H25" s="125">
        <v>3496.8409511936966</v>
      </c>
      <c r="I25" s="125">
        <v>11122.780213556976</v>
      </c>
      <c r="J25" s="125">
        <v>60789.472466507206</v>
      </c>
      <c r="K25" s="125">
        <v>34341.868679925545</v>
      </c>
      <c r="L25" s="125">
        <v>13191.964103048562</v>
      </c>
      <c r="M25" s="125">
        <v>16021.527413412905</v>
      </c>
      <c r="N25" s="125">
        <v>2583.5724323814084</v>
      </c>
      <c r="O25" s="125">
        <v>20.07555421223282</v>
      </c>
      <c r="P25" s="125">
        <v>927.43242185467636</v>
      </c>
      <c r="Q25" s="125">
        <v>365.89218763933707</v>
      </c>
      <c r="R25" s="125">
        <v>819.04825182147977</v>
      </c>
      <c r="S25" s="125">
        <v>1911.1864435199932</v>
      </c>
      <c r="T25" s="125">
        <v>5162.8369520434162</v>
      </c>
      <c r="U25" s="125">
        <v>1131.6552484668282</v>
      </c>
      <c r="V25" s="125">
        <v>10281.437032570626</v>
      </c>
      <c r="W25" s="125">
        <v>215.03078748457187</v>
      </c>
      <c r="X25" s="125">
        <v>638.47885063612898</v>
      </c>
      <c r="Y25" s="125">
        <v>18913.384898826276</v>
      </c>
      <c r="Z25" s="125">
        <v>560.44111991726322</v>
      </c>
      <c r="AA25" s="125">
        <v>2102.0354878070702</v>
      </c>
      <c r="AB25" s="125">
        <v>22.648927773119592</v>
      </c>
      <c r="AC25" s="125">
        <v>69.748160069283301</v>
      </c>
      <c r="AD25" s="125">
        <v>959.73002974228348</v>
      </c>
      <c r="AE25" s="125">
        <v>14.543846377151072</v>
      </c>
      <c r="AF25" s="125">
        <v>222.60001105023886</v>
      </c>
      <c r="AG25" s="125">
        <v>5955.8186849576978</v>
      </c>
      <c r="AH25" s="125">
        <v>317.83750006478903</v>
      </c>
      <c r="AI25" s="125">
        <v>1133.4575319652822</v>
      </c>
      <c r="AJ25" s="125">
        <v>22901.364041330329</v>
      </c>
      <c r="AK25" s="125">
        <v>2511.1906285810546</v>
      </c>
      <c r="AL25" s="125">
        <v>219.94912546325585</v>
      </c>
      <c r="AM25" s="125">
        <v>158766.65461398725</v>
      </c>
      <c r="AN25" s="125">
        <v>14840.962262788225</v>
      </c>
      <c r="AO25" s="125">
        <v>52000.316278808619</v>
      </c>
      <c r="AP25" s="125">
        <v>75776.594916079528</v>
      </c>
      <c r="AQ25" s="125">
        <v>1137190.2095283312</v>
      </c>
      <c r="AR25" s="125">
        <v>66987.355085845644</v>
      </c>
      <c r="AS25" s="125">
        <v>33646.580571901322</v>
      </c>
      <c r="AT25" s="125">
        <v>20886.222193513127</v>
      </c>
      <c r="AU25" s="125">
        <v>448.28834812960292</v>
      </c>
      <c r="AV25" s="125">
        <v>16686.102457503097</v>
      </c>
      <c r="AW25" s="125">
        <v>268.30851174175234</v>
      </c>
      <c r="AX25" s="125">
        <v>39.997402399562219</v>
      </c>
      <c r="AY25" s="125">
        <v>667.94211786194228</v>
      </c>
      <c r="AZ25" s="125">
        <v>210.81485047712803</v>
      </c>
      <c r="BA25" s="125">
        <v>15172.909296741662</v>
      </c>
      <c r="BB25" s="125">
        <v>1841.2896904285494</v>
      </c>
      <c r="BC25" s="125">
        <v>4030.6863349910964</v>
      </c>
      <c r="BD25" s="125">
        <v>91.804669383003414</v>
      </c>
      <c r="BE25" s="125">
        <v>513.91412029527544</v>
      </c>
      <c r="BF25" s="125">
        <v>3906.1726969242486</v>
      </c>
      <c r="BG25" s="125">
        <v>3872.7128817235248</v>
      </c>
      <c r="BH25" s="125">
        <v>7603.2567377173164</v>
      </c>
      <c r="BI25" s="125">
        <v>70084.247287204853</v>
      </c>
      <c r="BJ25" s="125">
        <v>4772.9834310996148</v>
      </c>
      <c r="BK25" s="125">
        <v>23259.132126740144</v>
      </c>
      <c r="BL25" s="125">
        <v>15237.100592396404</v>
      </c>
      <c r="BM25" s="125">
        <v>2574.4623117077081</v>
      </c>
      <c r="BN25" s="125">
        <v>1096.1552610136407</v>
      </c>
      <c r="BO25" s="125">
        <v>1481.1927167508882</v>
      </c>
      <c r="BP25" s="125">
        <v>1137.2792291387329</v>
      </c>
      <c r="BQ25" s="125">
        <v>4204.5646536768973</v>
      </c>
      <c r="BR25" s="125">
        <v>11317.684147392165</v>
      </c>
      <c r="BS25" s="125">
        <v>0</v>
      </c>
      <c r="BT25" s="239">
        <v>2180497.8352101645</v>
      </c>
      <c r="BU25" s="125">
        <v>503268.53877048113</v>
      </c>
      <c r="BV25" s="125">
        <v>0</v>
      </c>
      <c r="BW25" s="125">
        <v>0</v>
      </c>
      <c r="BX25" s="239">
        <v>503268.53877048113</v>
      </c>
      <c r="BY25" s="125">
        <v>0</v>
      </c>
      <c r="BZ25" s="125">
        <v>0</v>
      </c>
      <c r="CA25" s="125">
        <v>0</v>
      </c>
      <c r="CB25" s="125">
        <v>0</v>
      </c>
      <c r="CC25" s="239">
        <v>503268.53877048113</v>
      </c>
      <c r="CD25" s="239">
        <v>2683766.3739806456</v>
      </c>
    </row>
    <row r="26" spans="2:82" ht="13.5" customHeight="1" x14ac:dyDescent="0.45">
      <c r="B26" s="118" t="s">
        <v>94</v>
      </c>
      <c r="C26" s="120" t="s">
        <v>241</v>
      </c>
      <c r="D26" s="76" t="s">
        <v>136</v>
      </c>
      <c r="E26" s="125">
        <v>22931.486656598616</v>
      </c>
      <c r="F26" s="125">
        <v>1019.1283953849863</v>
      </c>
      <c r="G26" s="125">
        <v>98.461839438350609</v>
      </c>
      <c r="H26" s="125">
        <v>262.55584882550858</v>
      </c>
      <c r="I26" s="125">
        <v>163.65522715842877</v>
      </c>
      <c r="J26" s="125">
        <v>4733.2130376584319</v>
      </c>
      <c r="K26" s="125">
        <v>1281.8594535918721</v>
      </c>
      <c r="L26" s="125">
        <v>1771.8795232407786</v>
      </c>
      <c r="M26" s="125">
        <v>1460.8367038758051</v>
      </c>
      <c r="N26" s="125">
        <v>232.33800796751783</v>
      </c>
      <c r="O26" s="125">
        <v>6.6200590275900248</v>
      </c>
      <c r="P26" s="125">
        <v>383.27719215889749</v>
      </c>
      <c r="Q26" s="125">
        <v>250.56169658115141</v>
      </c>
      <c r="R26" s="125">
        <v>391.86054969756685</v>
      </c>
      <c r="S26" s="125">
        <v>480.91612935719996</v>
      </c>
      <c r="T26" s="125">
        <v>1425.8285836653945</v>
      </c>
      <c r="U26" s="125">
        <v>737.38192796920066</v>
      </c>
      <c r="V26" s="125">
        <v>4509.2253905786147</v>
      </c>
      <c r="W26" s="125">
        <v>170.55628784424621</v>
      </c>
      <c r="X26" s="125">
        <v>1580.6669642315101</v>
      </c>
      <c r="Y26" s="125">
        <v>1747.4321445356904</v>
      </c>
      <c r="Z26" s="125">
        <v>33.312453381473695</v>
      </c>
      <c r="AA26" s="125">
        <v>160.17170428690699</v>
      </c>
      <c r="AB26" s="125">
        <v>3.4937044602668217</v>
      </c>
      <c r="AC26" s="125">
        <v>82.059905169334485</v>
      </c>
      <c r="AD26" s="125">
        <v>14.394884743481262</v>
      </c>
      <c r="AE26" s="125">
        <v>119.80135469272038</v>
      </c>
      <c r="AF26" s="125">
        <v>365.9816045939794</v>
      </c>
      <c r="AG26" s="125">
        <v>1263.8283850153566</v>
      </c>
      <c r="AH26" s="125">
        <v>36.031366328374226</v>
      </c>
      <c r="AI26" s="125">
        <v>504.97237127122315</v>
      </c>
      <c r="AJ26" s="125">
        <v>0</v>
      </c>
      <c r="AK26" s="125">
        <v>781.78037991504368</v>
      </c>
      <c r="AL26" s="125">
        <v>0</v>
      </c>
      <c r="AM26" s="125">
        <v>6314.8141985560687</v>
      </c>
      <c r="AN26" s="125">
        <v>385.74242267221911</v>
      </c>
      <c r="AO26" s="125">
        <v>25.25098529637275</v>
      </c>
      <c r="AP26" s="125">
        <v>37.477567667147895</v>
      </c>
      <c r="AQ26" s="125">
        <v>901.09453062745297</v>
      </c>
      <c r="AR26" s="125">
        <v>55.248594240888238</v>
      </c>
      <c r="AS26" s="125">
        <v>155.7864849332729</v>
      </c>
      <c r="AT26" s="125">
        <v>342.42847249148059</v>
      </c>
      <c r="AU26" s="125">
        <v>190.11378497357427</v>
      </c>
      <c r="AV26" s="125">
        <v>7853.4056129211094</v>
      </c>
      <c r="AW26" s="125">
        <v>681.64347589915656</v>
      </c>
      <c r="AX26" s="125">
        <v>32.649161659890588</v>
      </c>
      <c r="AY26" s="125">
        <v>17.079692914981887</v>
      </c>
      <c r="AZ26" s="125">
        <v>10.917065006056248</v>
      </c>
      <c r="BA26" s="125">
        <v>657.42114066973602</v>
      </c>
      <c r="BB26" s="125">
        <v>197.02332123479479</v>
      </c>
      <c r="BC26" s="125">
        <v>828.73371971965707</v>
      </c>
      <c r="BD26" s="125">
        <v>483.24898462658331</v>
      </c>
      <c r="BE26" s="125">
        <v>531.17188334631987</v>
      </c>
      <c r="BF26" s="125">
        <v>1049.8977992845478</v>
      </c>
      <c r="BG26" s="125">
        <v>413.15451284999875</v>
      </c>
      <c r="BH26" s="125">
        <v>218.44806253092833</v>
      </c>
      <c r="BI26" s="125">
        <v>820.79072616512428</v>
      </c>
      <c r="BJ26" s="125">
        <v>1959.5586842066346</v>
      </c>
      <c r="BK26" s="125">
        <v>19606.854278155741</v>
      </c>
      <c r="BL26" s="125">
        <v>2262.0859802952518</v>
      </c>
      <c r="BM26" s="125">
        <v>4087.3804746456744</v>
      </c>
      <c r="BN26" s="125">
        <v>250.50514144153928</v>
      </c>
      <c r="BO26" s="125">
        <v>299.1282106944044</v>
      </c>
      <c r="BP26" s="125">
        <v>144.50267723183825</v>
      </c>
      <c r="BQ26" s="125">
        <v>658.59033159473961</v>
      </c>
      <c r="BR26" s="125">
        <v>1247.0670002855113</v>
      </c>
      <c r="BS26" s="125">
        <v>0</v>
      </c>
      <c r="BT26" s="239">
        <v>101724.78471208421</v>
      </c>
      <c r="BU26" s="125">
        <v>81915.395432189427</v>
      </c>
      <c r="BV26" s="125">
        <v>0</v>
      </c>
      <c r="BW26" s="125">
        <v>0</v>
      </c>
      <c r="BX26" s="239">
        <v>81915.395432189427</v>
      </c>
      <c r="BY26" s="125">
        <v>0</v>
      </c>
      <c r="BZ26" s="125">
        <v>0</v>
      </c>
      <c r="CA26" s="125">
        <v>0</v>
      </c>
      <c r="CB26" s="125">
        <v>0</v>
      </c>
      <c r="CC26" s="239">
        <v>81915.395432189427</v>
      </c>
      <c r="CD26" s="239">
        <v>183640.18014427365</v>
      </c>
    </row>
    <row r="27" spans="2:82" ht="13.5" customHeight="1" x14ac:dyDescent="0.45">
      <c r="B27" s="118" t="s">
        <v>97</v>
      </c>
      <c r="C27" s="120" t="s">
        <v>245</v>
      </c>
      <c r="D27" s="76" t="s">
        <v>137</v>
      </c>
      <c r="E27" s="125">
        <v>638.81607898253947</v>
      </c>
      <c r="F27" s="125">
        <v>2.1250055631697946</v>
      </c>
      <c r="G27" s="125">
        <v>0.42657411801226713</v>
      </c>
      <c r="H27" s="125">
        <v>0</v>
      </c>
      <c r="I27" s="125">
        <v>0</v>
      </c>
      <c r="J27" s="125">
        <v>0</v>
      </c>
      <c r="K27" s="125">
        <v>0</v>
      </c>
      <c r="L27" s="125">
        <v>1.0114876072869634E-2</v>
      </c>
      <c r="M27" s="125">
        <v>0</v>
      </c>
      <c r="N27" s="125">
        <v>0</v>
      </c>
      <c r="O27" s="125">
        <v>3.4483879265682521E-3</v>
      </c>
      <c r="P27" s="125">
        <v>0.18578926258775127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3.0745709986571979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1.0942081570619516E-2</v>
      </c>
      <c r="AI27" s="125">
        <v>0</v>
      </c>
      <c r="AJ27" s="125">
        <v>0</v>
      </c>
      <c r="AK27" s="125">
        <v>0</v>
      </c>
      <c r="AL27" s="125">
        <v>0</v>
      </c>
      <c r="AM27" s="125">
        <v>0</v>
      </c>
      <c r="AN27" s="125">
        <v>3.5595296435826222</v>
      </c>
      <c r="AO27" s="125">
        <v>3.4839435703148012</v>
      </c>
      <c r="AP27" s="125">
        <v>5.7381710224459068</v>
      </c>
      <c r="AQ27" s="125">
        <v>17.723943619128665</v>
      </c>
      <c r="AR27" s="125">
        <v>8.2345749011537812</v>
      </c>
      <c r="AS27" s="125">
        <v>5.078889183503222E-2</v>
      </c>
      <c r="AT27" s="125">
        <v>17.602436774930698</v>
      </c>
      <c r="AU27" s="125">
        <v>3.0216321589239484E-2</v>
      </c>
      <c r="AV27" s="125">
        <v>0.50108771846987044</v>
      </c>
      <c r="AW27" s="125">
        <v>0.24450007315601346</v>
      </c>
      <c r="AX27" s="125">
        <v>0.21659737093541323</v>
      </c>
      <c r="AY27" s="125">
        <v>0</v>
      </c>
      <c r="AZ27" s="125">
        <v>0</v>
      </c>
      <c r="BA27" s="125">
        <v>0</v>
      </c>
      <c r="BB27" s="125">
        <v>1.0153750128462682</v>
      </c>
      <c r="BC27" s="125">
        <v>0.31722384096520495</v>
      </c>
      <c r="BD27" s="125">
        <v>0.12596938961812695</v>
      </c>
      <c r="BE27" s="125">
        <v>0.28634300287029096</v>
      </c>
      <c r="BF27" s="125">
        <v>2.943539729607636</v>
      </c>
      <c r="BG27" s="125">
        <v>3.1078162965408955</v>
      </c>
      <c r="BH27" s="125">
        <v>0.27561494161875411</v>
      </c>
      <c r="BI27" s="125">
        <v>7.582151607156062</v>
      </c>
      <c r="BJ27" s="125">
        <v>6.2193180682162676</v>
      </c>
      <c r="BK27" s="125">
        <v>11.31597101220372</v>
      </c>
      <c r="BL27" s="125">
        <v>25.661642372589128</v>
      </c>
      <c r="BM27" s="125">
        <v>1163.9123537435939</v>
      </c>
      <c r="BN27" s="125">
        <v>271.66351341102734</v>
      </c>
      <c r="BO27" s="125">
        <v>6.621816315636071</v>
      </c>
      <c r="BP27" s="125">
        <v>0</v>
      </c>
      <c r="BQ27" s="125">
        <v>8.0449469397939772</v>
      </c>
      <c r="BR27" s="125">
        <v>28.464455166678313</v>
      </c>
      <c r="BS27" s="125">
        <v>0</v>
      </c>
      <c r="BT27" s="239">
        <v>2239.5963650290405</v>
      </c>
      <c r="BU27" s="125">
        <v>10957.752185811198</v>
      </c>
      <c r="BV27" s="125">
        <v>0</v>
      </c>
      <c r="BW27" s="125">
        <v>3.712178125864896</v>
      </c>
      <c r="BX27" s="239">
        <v>10961.464363937062</v>
      </c>
      <c r="BY27" s="125">
        <v>0</v>
      </c>
      <c r="BZ27" s="125">
        <v>0</v>
      </c>
      <c r="CA27" s="125">
        <v>0</v>
      </c>
      <c r="CB27" s="125">
        <v>0</v>
      </c>
      <c r="CC27" s="239">
        <v>10961.464363937062</v>
      </c>
      <c r="CD27" s="239">
        <v>13201.060728966102</v>
      </c>
    </row>
    <row r="28" spans="2:82" ht="13.5" customHeight="1" x14ac:dyDescent="0.45">
      <c r="B28" s="118" t="s">
        <v>191</v>
      </c>
      <c r="C28" s="120" t="s">
        <v>246</v>
      </c>
      <c r="D28" s="76" t="s">
        <v>138</v>
      </c>
      <c r="E28" s="125">
        <v>828.05915989793323</v>
      </c>
      <c r="F28" s="125">
        <v>1294.4962035878657</v>
      </c>
      <c r="G28" s="125">
        <v>3.7361879298754843</v>
      </c>
      <c r="H28" s="125">
        <v>0.34258260932449097</v>
      </c>
      <c r="I28" s="125">
        <v>162.56876972609797</v>
      </c>
      <c r="J28" s="125">
        <v>535.82442272440005</v>
      </c>
      <c r="K28" s="125">
        <v>137.65056876554988</v>
      </c>
      <c r="L28" s="125">
        <v>1468.7786408283032</v>
      </c>
      <c r="M28" s="125">
        <v>11960.369264957119</v>
      </c>
      <c r="N28" s="125">
        <v>183.58194910157997</v>
      </c>
      <c r="O28" s="125">
        <v>1.758117183623553</v>
      </c>
      <c r="P28" s="125">
        <v>212.6777611528307</v>
      </c>
      <c r="Q28" s="125">
        <v>289.75481282513181</v>
      </c>
      <c r="R28" s="125">
        <v>0</v>
      </c>
      <c r="S28" s="125">
        <v>342.27936705590389</v>
      </c>
      <c r="T28" s="125">
        <v>997.94546090042456</v>
      </c>
      <c r="U28" s="125">
        <v>48.818910788883166</v>
      </c>
      <c r="V28" s="125">
        <v>1409.3573430200709</v>
      </c>
      <c r="W28" s="125">
        <v>21.755607597741921</v>
      </c>
      <c r="X28" s="125">
        <v>1208.3632383953659</v>
      </c>
      <c r="Y28" s="125">
        <v>0</v>
      </c>
      <c r="Z28" s="125">
        <v>0.32661443577192062</v>
      </c>
      <c r="AA28" s="125">
        <v>0.97008446628360945</v>
      </c>
      <c r="AB28" s="125">
        <v>6.5232414478632664E-5</v>
      </c>
      <c r="AC28" s="125">
        <v>2.4898303092606351E-3</v>
      </c>
      <c r="AD28" s="125">
        <v>377.9478920010414</v>
      </c>
      <c r="AE28" s="125">
        <v>20.566493177405899</v>
      </c>
      <c r="AF28" s="125">
        <v>1527.9411388844237</v>
      </c>
      <c r="AG28" s="125">
        <v>21.326003517347392</v>
      </c>
      <c r="AH28" s="125">
        <v>23.468375080883323</v>
      </c>
      <c r="AI28" s="125">
        <v>1793.4935235412222</v>
      </c>
      <c r="AJ28" s="125">
        <v>812.41881311861766</v>
      </c>
      <c r="AK28" s="125">
        <v>676.02802990234375</v>
      </c>
      <c r="AL28" s="125">
        <v>0</v>
      </c>
      <c r="AM28" s="125">
        <v>38407.181262997561</v>
      </c>
      <c r="AN28" s="125">
        <v>690.6496227545955</v>
      </c>
      <c r="AO28" s="125">
        <v>3476.0895870371055</v>
      </c>
      <c r="AP28" s="125">
        <v>7748.9577798384689</v>
      </c>
      <c r="AQ28" s="125">
        <v>23449.479961127952</v>
      </c>
      <c r="AR28" s="125">
        <v>5.9892354316926664</v>
      </c>
      <c r="AS28" s="125">
        <v>200.93085951095694</v>
      </c>
      <c r="AT28" s="125">
        <v>3304.7485386120848</v>
      </c>
      <c r="AU28" s="125">
        <v>138.19228270923975</v>
      </c>
      <c r="AV28" s="125">
        <v>58.235037172269983</v>
      </c>
      <c r="AW28" s="125">
        <v>31.792959814552127</v>
      </c>
      <c r="AX28" s="125">
        <v>1.8566157275131487</v>
      </c>
      <c r="AY28" s="125">
        <v>4.0254169493081875</v>
      </c>
      <c r="AZ28" s="125">
        <v>2.5728329764457856</v>
      </c>
      <c r="BA28" s="125">
        <v>261.69873006192859</v>
      </c>
      <c r="BB28" s="125">
        <v>103.07634588729297</v>
      </c>
      <c r="BC28" s="125">
        <v>48.681960382343959</v>
      </c>
      <c r="BD28" s="125">
        <v>5.1364648821555337</v>
      </c>
      <c r="BE28" s="125">
        <v>29.202517332775525</v>
      </c>
      <c r="BF28" s="125">
        <v>218.75625561373678</v>
      </c>
      <c r="BG28" s="125">
        <v>174.92001487518249</v>
      </c>
      <c r="BH28" s="125">
        <v>925.43071515666747</v>
      </c>
      <c r="BI28" s="125">
        <v>776.82839242204636</v>
      </c>
      <c r="BJ28" s="125">
        <v>3069.0212407376175</v>
      </c>
      <c r="BK28" s="125">
        <v>2246.9910115337048</v>
      </c>
      <c r="BL28" s="125">
        <v>845.41732360162666</v>
      </c>
      <c r="BM28" s="125">
        <v>251.14736090989297</v>
      </c>
      <c r="BN28" s="125">
        <v>78.056113491172908</v>
      </c>
      <c r="BO28" s="125">
        <v>55.867219729868481</v>
      </c>
      <c r="BP28" s="125">
        <v>30.842593868620902</v>
      </c>
      <c r="BQ28" s="125">
        <v>235.27574079395737</v>
      </c>
      <c r="BR28" s="125">
        <v>600.09094204113762</v>
      </c>
      <c r="BS28" s="125">
        <v>0</v>
      </c>
      <c r="BT28" s="239">
        <v>113839.75082821754</v>
      </c>
      <c r="BU28" s="125">
        <v>70735.775322075409</v>
      </c>
      <c r="BV28" s="125">
        <v>0</v>
      </c>
      <c r="BW28" s="125">
        <v>0</v>
      </c>
      <c r="BX28" s="239">
        <v>70735.775322075409</v>
      </c>
      <c r="BY28" s="125">
        <v>0</v>
      </c>
      <c r="BZ28" s="125">
        <v>0</v>
      </c>
      <c r="CA28" s="125">
        <v>0</v>
      </c>
      <c r="CB28" s="125">
        <v>0</v>
      </c>
      <c r="CC28" s="239">
        <v>70735.775322075409</v>
      </c>
      <c r="CD28" s="239">
        <v>184575.52615029295</v>
      </c>
    </row>
    <row r="29" spans="2:82" ht="13.5" customHeight="1" x14ac:dyDescent="0.45">
      <c r="B29" s="118" t="s">
        <v>192</v>
      </c>
      <c r="C29" s="120" t="s">
        <v>247</v>
      </c>
      <c r="D29" s="76" t="s">
        <v>291</v>
      </c>
      <c r="E29" s="125">
        <v>540.45117065830925</v>
      </c>
      <c r="F29" s="125">
        <v>0</v>
      </c>
      <c r="G29" s="125">
        <v>0</v>
      </c>
      <c r="H29" s="125">
        <v>0</v>
      </c>
      <c r="I29" s="125">
        <v>0</v>
      </c>
      <c r="J29" s="125">
        <v>1476.17117072105</v>
      </c>
      <c r="K29" s="125">
        <v>884.43949343555175</v>
      </c>
      <c r="L29" s="125">
        <v>75.969180307960727</v>
      </c>
      <c r="M29" s="125">
        <v>286.78545037215719</v>
      </c>
      <c r="N29" s="125">
        <v>0</v>
      </c>
      <c r="O29" s="125">
        <v>0</v>
      </c>
      <c r="P29" s="125">
        <v>0</v>
      </c>
      <c r="Q29" s="125">
        <v>0</v>
      </c>
      <c r="R29" s="125">
        <v>3.354069414412133</v>
      </c>
      <c r="S29" s="125">
        <v>0</v>
      </c>
      <c r="T29" s="125">
        <v>0</v>
      </c>
      <c r="U29" s="125">
        <v>0</v>
      </c>
      <c r="V29" s="125">
        <v>24.422350962173208</v>
      </c>
      <c r="W29" s="125">
        <v>89.895545029420902</v>
      </c>
      <c r="X29" s="125">
        <v>0</v>
      </c>
      <c r="Y29" s="125">
        <v>1603.4822716004585</v>
      </c>
      <c r="Z29" s="125">
        <v>0.48298053788962964</v>
      </c>
      <c r="AA29" s="125">
        <v>1.0907986211792517</v>
      </c>
      <c r="AB29" s="125">
        <v>0.73361322821434705</v>
      </c>
      <c r="AC29" s="125">
        <v>5.2253156617887334E-2</v>
      </c>
      <c r="AD29" s="125">
        <v>0</v>
      </c>
      <c r="AE29" s="125">
        <v>35.482974024777626</v>
      </c>
      <c r="AF29" s="125">
        <v>397.015984701523</v>
      </c>
      <c r="AG29" s="125">
        <v>1701.7350629629548</v>
      </c>
      <c r="AH29" s="125">
        <v>29.638972829873708</v>
      </c>
      <c r="AI29" s="125">
        <v>0</v>
      </c>
      <c r="AJ29" s="125">
        <v>0</v>
      </c>
      <c r="AK29" s="125">
        <v>389.90493737940665</v>
      </c>
      <c r="AL29" s="125">
        <v>0</v>
      </c>
      <c r="AM29" s="125">
        <v>164103.54075630096</v>
      </c>
      <c r="AN29" s="125">
        <v>0</v>
      </c>
      <c r="AO29" s="125">
        <v>0</v>
      </c>
      <c r="AP29" s="125">
        <v>0</v>
      </c>
      <c r="AQ29" s="125">
        <v>373.5190960604919</v>
      </c>
      <c r="AR29" s="125">
        <v>0</v>
      </c>
      <c r="AS29" s="125">
        <v>8.0077918199240408</v>
      </c>
      <c r="AT29" s="125">
        <v>0</v>
      </c>
      <c r="AU29" s="125">
        <v>0</v>
      </c>
      <c r="AV29" s="125">
        <v>13.369888919705826</v>
      </c>
      <c r="AW29" s="125">
        <v>7.3005743060883868</v>
      </c>
      <c r="AX29" s="125">
        <v>0</v>
      </c>
      <c r="AY29" s="125">
        <v>0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366.60145631570299</v>
      </c>
      <c r="BG29" s="125">
        <v>43.255354977011663</v>
      </c>
      <c r="BH29" s="125">
        <v>0</v>
      </c>
      <c r="BI29" s="125">
        <v>0</v>
      </c>
      <c r="BJ29" s="125">
        <v>0</v>
      </c>
      <c r="BK29" s="125">
        <v>70.214155953824587</v>
      </c>
      <c r="BL29" s="125">
        <v>37.213361428060352</v>
      </c>
      <c r="BM29" s="125">
        <v>66.923027329462002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239">
        <v>172631.05374335518</v>
      </c>
      <c r="BU29" s="125">
        <v>81824.35718352643</v>
      </c>
      <c r="BV29" s="125">
        <v>0</v>
      </c>
      <c r="BW29" s="125">
        <v>0</v>
      </c>
      <c r="BX29" s="239">
        <v>81824.35718352643</v>
      </c>
      <c r="BY29" s="125">
        <v>881.27080685592023</v>
      </c>
      <c r="BZ29" s="125">
        <v>0</v>
      </c>
      <c r="CA29" s="125">
        <v>0</v>
      </c>
      <c r="CB29" s="125">
        <v>0</v>
      </c>
      <c r="CC29" s="239">
        <v>82705.627990382345</v>
      </c>
      <c r="CD29" s="239">
        <v>255336.68173373755</v>
      </c>
    </row>
    <row r="30" spans="2:82" ht="13.5" customHeight="1" x14ac:dyDescent="0.45">
      <c r="B30" s="118" t="s">
        <v>95</v>
      </c>
      <c r="C30" s="120" t="s">
        <v>243</v>
      </c>
      <c r="D30" s="76" t="s">
        <v>140</v>
      </c>
      <c r="E30" s="125">
        <v>0</v>
      </c>
      <c r="F30" s="125">
        <v>0</v>
      </c>
      <c r="G30" s="125">
        <v>0</v>
      </c>
      <c r="H30" s="125">
        <v>0</v>
      </c>
      <c r="I30" s="125">
        <v>2.2810922180063198</v>
      </c>
      <c r="J30" s="125">
        <v>0</v>
      </c>
      <c r="K30" s="125">
        <v>0</v>
      </c>
      <c r="L30" s="125">
        <v>0.48616003588853129</v>
      </c>
      <c r="M30" s="125">
        <v>0</v>
      </c>
      <c r="N30" s="125">
        <v>0</v>
      </c>
      <c r="O30" s="125">
        <v>2.4736948131163616E-2</v>
      </c>
      <c r="P30" s="125">
        <v>2.2188445214716044</v>
      </c>
      <c r="Q30" s="125">
        <v>0</v>
      </c>
      <c r="R30" s="125">
        <v>2.6289904830649924</v>
      </c>
      <c r="S30" s="125">
        <v>5.2242658743013504</v>
      </c>
      <c r="T30" s="125">
        <v>12.712300565817838</v>
      </c>
      <c r="U30" s="125">
        <v>15.769562553421476</v>
      </c>
      <c r="V30" s="125">
        <v>16.663035458509153</v>
      </c>
      <c r="W30" s="125">
        <v>6.1286124822151872E-2</v>
      </c>
      <c r="X30" s="125">
        <v>1.3212645640088534</v>
      </c>
      <c r="Y30" s="125">
        <v>8.5321397698942665</v>
      </c>
      <c r="Z30" s="125">
        <v>122.82754604884434</v>
      </c>
      <c r="AA30" s="125">
        <v>0.38622117721899218</v>
      </c>
      <c r="AB30" s="125">
        <v>7.1453989255415902</v>
      </c>
      <c r="AC30" s="125">
        <v>109.98935032902963</v>
      </c>
      <c r="AD30" s="125">
        <v>694.85871081626249</v>
      </c>
      <c r="AE30" s="125">
        <v>13.822476636954256</v>
      </c>
      <c r="AF30" s="125">
        <v>240.21518867252789</v>
      </c>
      <c r="AG30" s="125">
        <v>0</v>
      </c>
      <c r="AH30" s="125">
        <v>25.048207115457767</v>
      </c>
      <c r="AI30" s="125">
        <v>840.53778545635782</v>
      </c>
      <c r="AJ30" s="125">
        <v>296.28758938949403</v>
      </c>
      <c r="AK30" s="125">
        <v>22.03350319567631</v>
      </c>
      <c r="AL30" s="125">
        <v>0</v>
      </c>
      <c r="AM30" s="125">
        <v>65479.039500142688</v>
      </c>
      <c r="AN30" s="125">
        <v>0</v>
      </c>
      <c r="AO30" s="125">
        <v>0</v>
      </c>
      <c r="AP30" s="125">
        <v>0</v>
      </c>
      <c r="AQ30" s="125">
        <v>45.510020197584353</v>
      </c>
      <c r="AR30" s="125">
        <v>0</v>
      </c>
      <c r="AS30" s="125">
        <v>0</v>
      </c>
      <c r="AT30" s="125">
        <v>0</v>
      </c>
      <c r="AU30" s="125">
        <v>0</v>
      </c>
      <c r="AV30" s="125">
        <v>0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0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239">
        <v>67965.62517722098</v>
      </c>
      <c r="BU30" s="125">
        <v>0</v>
      </c>
      <c r="BV30" s="125">
        <v>0</v>
      </c>
      <c r="BW30" s="125">
        <v>0</v>
      </c>
      <c r="BX30" s="239">
        <v>0</v>
      </c>
      <c r="BY30" s="125">
        <v>23697.441074701594</v>
      </c>
      <c r="BZ30" s="125">
        <v>0</v>
      </c>
      <c r="CA30" s="125">
        <v>0</v>
      </c>
      <c r="CB30" s="125">
        <v>0</v>
      </c>
      <c r="CC30" s="239">
        <v>23697.441074701594</v>
      </c>
      <c r="CD30" s="239">
        <v>91663.066251922573</v>
      </c>
    </row>
    <row r="31" spans="2:82" ht="13.5" customHeight="1" x14ac:dyDescent="0.45">
      <c r="B31" s="118" t="s">
        <v>96</v>
      </c>
      <c r="C31" s="120" t="s">
        <v>248</v>
      </c>
      <c r="D31" s="76" t="s">
        <v>141</v>
      </c>
      <c r="E31" s="125">
        <v>10371.923369646836</v>
      </c>
      <c r="F31" s="125">
        <v>2113.8726002081603</v>
      </c>
      <c r="G31" s="125">
        <v>220.65553737329483</v>
      </c>
      <c r="H31" s="125">
        <v>26.398185753528956</v>
      </c>
      <c r="I31" s="125">
        <v>95.145222346660816</v>
      </c>
      <c r="J31" s="125">
        <v>0.39046264221126165</v>
      </c>
      <c r="K31" s="125">
        <v>49.651155161835291</v>
      </c>
      <c r="L31" s="125">
        <v>17.777629250287404</v>
      </c>
      <c r="M31" s="125">
        <v>14304.798473088729</v>
      </c>
      <c r="N31" s="125">
        <v>467.46876517290877</v>
      </c>
      <c r="O31" s="125">
        <v>9.9527326787370765E-2</v>
      </c>
      <c r="P31" s="125">
        <v>99.777152529828342</v>
      </c>
      <c r="Q31" s="125">
        <v>2.7618219697849642</v>
      </c>
      <c r="R31" s="125">
        <v>57.18035958400737</v>
      </c>
      <c r="S31" s="125">
        <v>7.4275307666150061</v>
      </c>
      <c r="T31" s="125">
        <v>6.4663731826514539</v>
      </c>
      <c r="U31" s="125">
        <v>3.3598625648756681</v>
      </c>
      <c r="V31" s="125">
        <v>241.04672787111571</v>
      </c>
      <c r="W31" s="125">
        <v>0.23645163209754605</v>
      </c>
      <c r="X31" s="125">
        <v>0</v>
      </c>
      <c r="Y31" s="125">
        <v>0</v>
      </c>
      <c r="Z31" s="125">
        <v>0</v>
      </c>
      <c r="AA31" s="125">
        <v>0.41135313447658445</v>
      </c>
      <c r="AB31" s="125">
        <v>281.00900612818589</v>
      </c>
      <c r="AC31" s="125">
        <v>4718.755924414605</v>
      </c>
      <c r="AD31" s="125">
        <v>358.44875293196986</v>
      </c>
      <c r="AE31" s="125">
        <v>2.1451578820615551</v>
      </c>
      <c r="AF31" s="125">
        <v>65.697606776307666</v>
      </c>
      <c r="AG31" s="125">
        <v>2980.3663791117533</v>
      </c>
      <c r="AH31" s="125">
        <v>48.896802990683881</v>
      </c>
      <c r="AI31" s="125">
        <v>0</v>
      </c>
      <c r="AJ31" s="125">
        <v>0</v>
      </c>
      <c r="AK31" s="125">
        <v>0</v>
      </c>
      <c r="AL31" s="125">
        <v>0</v>
      </c>
      <c r="AM31" s="125">
        <v>33711.127838935543</v>
      </c>
      <c r="AN31" s="125">
        <v>109.6780074576734</v>
      </c>
      <c r="AO31" s="125">
        <v>0</v>
      </c>
      <c r="AP31" s="125">
        <v>0</v>
      </c>
      <c r="AQ31" s="125">
        <v>600.87743007607253</v>
      </c>
      <c r="AR31" s="125">
        <v>0</v>
      </c>
      <c r="AS31" s="125">
        <v>0</v>
      </c>
      <c r="AT31" s="125">
        <v>0</v>
      </c>
      <c r="AU31" s="125">
        <v>0</v>
      </c>
      <c r="AV31" s="125">
        <v>0</v>
      </c>
      <c r="AW31" s="125">
        <v>0</v>
      </c>
      <c r="AX31" s="125">
        <v>0</v>
      </c>
      <c r="AY31" s="125">
        <v>0</v>
      </c>
      <c r="AZ31" s="125">
        <v>0</v>
      </c>
      <c r="BA31" s="125">
        <v>135.23597714653272</v>
      </c>
      <c r="BB31" s="125">
        <v>0</v>
      </c>
      <c r="BC31" s="125">
        <v>0</v>
      </c>
      <c r="BD31" s="125">
        <v>0</v>
      </c>
      <c r="BE31" s="125">
        <v>0</v>
      </c>
      <c r="BF31" s="125">
        <v>1155.195170665196</v>
      </c>
      <c r="BG31" s="125">
        <v>0</v>
      </c>
      <c r="BH31" s="125">
        <v>0</v>
      </c>
      <c r="BI31" s="125">
        <v>0</v>
      </c>
      <c r="BJ31" s="125">
        <v>163.07347195236062</v>
      </c>
      <c r="BK31" s="125">
        <v>160.33665016610982</v>
      </c>
      <c r="BL31" s="125">
        <v>0</v>
      </c>
      <c r="BM31" s="125">
        <v>0</v>
      </c>
      <c r="BN31" s="125">
        <v>0</v>
      </c>
      <c r="BO31" s="125">
        <v>5.3626618745669727</v>
      </c>
      <c r="BP31" s="125">
        <v>0</v>
      </c>
      <c r="BQ31" s="125">
        <v>0</v>
      </c>
      <c r="BR31" s="125">
        <v>0</v>
      </c>
      <c r="BS31" s="125">
        <v>0</v>
      </c>
      <c r="BT31" s="239">
        <v>72583.055399716279</v>
      </c>
      <c r="BU31" s="125">
        <v>26533.632412561627</v>
      </c>
      <c r="BV31" s="125">
        <v>0</v>
      </c>
      <c r="BW31" s="125">
        <v>0</v>
      </c>
      <c r="BX31" s="239">
        <v>26533.632412561627</v>
      </c>
      <c r="BY31" s="125">
        <v>7272.8119648200727</v>
      </c>
      <c r="BZ31" s="125">
        <v>0</v>
      </c>
      <c r="CA31" s="125">
        <v>0</v>
      </c>
      <c r="CB31" s="125">
        <v>0</v>
      </c>
      <c r="CC31" s="239">
        <v>33806.444377381697</v>
      </c>
      <c r="CD31" s="239">
        <v>106389.49977709798</v>
      </c>
    </row>
    <row r="32" spans="2:82" ht="13.5" customHeight="1" x14ac:dyDescent="0.45">
      <c r="B32" s="118" t="s">
        <v>98</v>
      </c>
      <c r="C32" s="120" t="s">
        <v>244</v>
      </c>
      <c r="D32" s="76" t="s">
        <v>142</v>
      </c>
      <c r="E32" s="125">
        <v>31.035797079846422</v>
      </c>
      <c r="F32" s="125">
        <v>18.066233144839163</v>
      </c>
      <c r="G32" s="125">
        <v>5.2824634033337281</v>
      </c>
      <c r="H32" s="125">
        <v>0</v>
      </c>
      <c r="I32" s="125">
        <v>0</v>
      </c>
      <c r="J32" s="125">
        <v>0</v>
      </c>
      <c r="K32" s="125">
        <v>0</v>
      </c>
      <c r="L32" s="125">
        <v>45.340660005320352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0.14257707611101084</v>
      </c>
      <c r="AB32" s="125">
        <v>339.27352653003157</v>
      </c>
      <c r="AC32" s="125">
        <v>3948.7017465527128</v>
      </c>
      <c r="AD32" s="125">
        <v>1481.5869939433455</v>
      </c>
      <c r="AE32" s="125">
        <v>55.718473103950139</v>
      </c>
      <c r="AF32" s="125">
        <v>0</v>
      </c>
      <c r="AG32" s="125">
        <v>0</v>
      </c>
      <c r="AH32" s="125">
        <v>6.726704018379615</v>
      </c>
      <c r="AI32" s="125">
        <v>0</v>
      </c>
      <c r="AJ32" s="125">
        <v>0</v>
      </c>
      <c r="AK32" s="125">
        <v>0</v>
      </c>
      <c r="AL32" s="125">
        <v>0</v>
      </c>
      <c r="AM32" s="125">
        <v>235.15270363921181</v>
      </c>
      <c r="AN32" s="125">
        <v>0</v>
      </c>
      <c r="AO32" s="125">
        <v>0</v>
      </c>
      <c r="AP32" s="125">
        <v>0</v>
      </c>
      <c r="AQ32" s="125">
        <v>0</v>
      </c>
      <c r="AR32" s="125">
        <v>20.004120216327209</v>
      </c>
      <c r="AS32" s="125">
        <v>0</v>
      </c>
      <c r="AT32" s="125">
        <v>0</v>
      </c>
      <c r="AU32" s="125">
        <v>0.91351488321490404</v>
      </c>
      <c r="AV32" s="125">
        <v>0</v>
      </c>
      <c r="AW32" s="125">
        <v>0</v>
      </c>
      <c r="AX32" s="125">
        <v>7.5973389413544298E-2</v>
      </c>
      <c r="AY32" s="125">
        <v>0</v>
      </c>
      <c r="AZ32" s="125">
        <v>0</v>
      </c>
      <c r="BA32" s="125">
        <v>10962.987589413586</v>
      </c>
      <c r="BB32" s="125">
        <v>5261.0968969016994</v>
      </c>
      <c r="BC32" s="125">
        <v>149.15030879034884</v>
      </c>
      <c r="BD32" s="125">
        <v>7.8607820317873989</v>
      </c>
      <c r="BE32" s="125">
        <v>119.43600992831172</v>
      </c>
      <c r="BF32" s="125">
        <v>71.830128623598753</v>
      </c>
      <c r="BG32" s="125">
        <v>362.83316282150571</v>
      </c>
      <c r="BH32" s="125">
        <v>0</v>
      </c>
      <c r="BI32" s="125">
        <v>0</v>
      </c>
      <c r="BJ32" s="125">
        <v>401.64767219950892</v>
      </c>
      <c r="BK32" s="125">
        <v>392.29784937911398</v>
      </c>
      <c r="BL32" s="125">
        <v>51.732908602153515</v>
      </c>
      <c r="BM32" s="125">
        <v>1.2097464099531796</v>
      </c>
      <c r="BN32" s="125">
        <v>4.9085446074050472</v>
      </c>
      <c r="BO32" s="125">
        <v>81.790634940616869</v>
      </c>
      <c r="BP32" s="125">
        <v>0</v>
      </c>
      <c r="BQ32" s="125">
        <v>150.07056995138331</v>
      </c>
      <c r="BR32" s="125">
        <v>0</v>
      </c>
      <c r="BS32" s="125">
        <v>0</v>
      </c>
      <c r="BT32" s="239">
        <v>24206.874291587013</v>
      </c>
      <c r="BU32" s="125">
        <v>73649.148418671306</v>
      </c>
      <c r="BV32" s="125">
        <v>0</v>
      </c>
      <c r="BW32" s="125">
        <v>0</v>
      </c>
      <c r="BX32" s="239">
        <v>73649.148418671306</v>
      </c>
      <c r="BY32" s="125">
        <v>5590.4535134481002</v>
      </c>
      <c r="BZ32" s="125">
        <v>0</v>
      </c>
      <c r="CA32" s="125">
        <v>0</v>
      </c>
      <c r="CB32" s="125">
        <v>0</v>
      </c>
      <c r="CC32" s="239">
        <v>79239.601932119404</v>
      </c>
      <c r="CD32" s="239">
        <v>103446.47622370641</v>
      </c>
    </row>
    <row r="33" spans="2:82" ht="13.5" customHeight="1" x14ac:dyDescent="0.45">
      <c r="B33" s="118" t="s">
        <v>99</v>
      </c>
      <c r="C33" s="120" t="s">
        <v>249</v>
      </c>
      <c r="D33" s="76" t="s">
        <v>143</v>
      </c>
      <c r="E33" s="125">
        <v>333.69376239984945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62.283227810925951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1.6744441016976215</v>
      </c>
      <c r="Y33" s="125">
        <v>0</v>
      </c>
      <c r="Z33" s="125">
        <v>0</v>
      </c>
      <c r="AA33" s="125">
        <v>0</v>
      </c>
      <c r="AB33" s="125">
        <v>205.51387234473529</v>
      </c>
      <c r="AC33" s="125">
        <v>1926.6538228223651</v>
      </c>
      <c r="AD33" s="125">
        <v>0</v>
      </c>
      <c r="AE33" s="125">
        <v>5.9503007535900991</v>
      </c>
      <c r="AF33" s="125">
        <v>0</v>
      </c>
      <c r="AG33" s="125">
        <v>0</v>
      </c>
      <c r="AH33" s="125">
        <v>39.888460485278941</v>
      </c>
      <c r="AI33" s="125">
        <v>0</v>
      </c>
      <c r="AJ33" s="125">
        <v>0</v>
      </c>
      <c r="AK33" s="125">
        <v>0</v>
      </c>
      <c r="AL33" s="125">
        <v>0</v>
      </c>
      <c r="AM33" s="125">
        <v>30921.357602641991</v>
      </c>
      <c r="AN33" s="125">
        <v>23.981280315197107</v>
      </c>
      <c r="AO33" s="125">
        <v>0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25">
        <v>0</v>
      </c>
      <c r="AV33" s="125">
        <v>0</v>
      </c>
      <c r="AW33" s="125">
        <v>0</v>
      </c>
      <c r="AX33" s="125">
        <v>0</v>
      </c>
      <c r="AY33" s="125">
        <v>0</v>
      </c>
      <c r="AZ33" s="125">
        <v>0</v>
      </c>
      <c r="BA33" s="125">
        <v>199.73266535549416</v>
      </c>
      <c r="BB33" s="125">
        <v>82.034306090379488</v>
      </c>
      <c r="BC33" s="125">
        <v>5.7104040283770265</v>
      </c>
      <c r="BD33" s="125">
        <v>0.86844664143955319</v>
      </c>
      <c r="BE33" s="125">
        <v>1.9295287120270312</v>
      </c>
      <c r="BF33" s="125">
        <v>189.29683002255615</v>
      </c>
      <c r="BG33" s="125">
        <v>166.16234406638429</v>
      </c>
      <c r="BH33" s="125">
        <v>0</v>
      </c>
      <c r="BI33" s="125">
        <v>0</v>
      </c>
      <c r="BJ33" s="125">
        <v>395.95762746396093</v>
      </c>
      <c r="BK33" s="125">
        <v>384.6612008087456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8.4554751987082071</v>
      </c>
      <c r="BR33" s="125">
        <v>7.8532497663144598</v>
      </c>
      <c r="BS33" s="125">
        <v>0</v>
      </c>
      <c r="BT33" s="239">
        <v>34963.658851830005</v>
      </c>
      <c r="BU33" s="125">
        <v>120105.65080252364</v>
      </c>
      <c r="BV33" s="125">
        <v>0</v>
      </c>
      <c r="BW33" s="125">
        <v>0</v>
      </c>
      <c r="BX33" s="239">
        <v>120105.65080252364</v>
      </c>
      <c r="BY33" s="125">
        <v>17889.254738035568</v>
      </c>
      <c r="BZ33" s="125">
        <v>0</v>
      </c>
      <c r="CA33" s="125">
        <v>0</v>
      </c>
      <c r="CB33" s="125">
        <v>0</v>
      </c>
      <c r="CC33" s="239">
        <v>137994.90554055921</v>
      </c>
      <c r="CD33" s="239">
        <v>172958.56439238921</v>
      </c>
    </row>
    <row r="34" spans="2:82" ht="13.5" customHeight="1" x14ac:dyDescent="0.45">
      <c r="B34" s="118" t="s">
        <v>193</v>
      </c>
      <c r="C34" s="120" t="s">
        <v>242</v>
      </c>
      <c r="D34" s="76" t="s">
        <v>144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125">
        <v>0</v>
      </c>
      <c r="AV34" s="125">
        <v>0</v>
      </c>
      <c r="AW34" s="125">
        <v>0</v>
      </c>
      <c r="AX34" s="125">
        <v>0</v>
      </c>
      <c r="AY34" s="125">
        <v>0</v>
      </c>
      <c r="AZ34" s="125">
        <v>0</v>
      </c>
      <c r="BA34" s="125">
        <v>0</v>
      </c>
      <c r="BB34" s="125">
        <v>0</v>
      </c>
      <c r="BC34" s="125">
        <v>0</v>
      </c>
      <c r="BD34" s="125">
        <v>0</v>
      </c>
      <c r="BE34" s="125">
        <v>0</v>
      </c>
      <c r="BF34" s="125">
        <v>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239">
        <v>0</v>
      </c>
      <c r="BU34" s="125">
        <v>292559.88654656638</v>
      </c>
      <c r="BV34" s="125">
        <v>0</v>
      </c>
      <c r="BW34" s="125">
        <v>0</v>
      </c>
      <c r="BX34" s="239">
        <v>292559.88654656638</v>
      </c>
      <c r="BY34" s="125">
        <v>105392.8426046807</v>
      </c>
      <c r="BZ34" s="125">
        <v>0</v>
      </c>
      <c r="CA34" s="125">
        <v>0</v>
      </c>
      <c r="CB34" s="125">
        <v>0</v>
      </c>
      <c r="CC34" s="239">
        <v>397952.72915124707</v>
      </c>
      <c r="CD34" s="239">
        <v>397952.72915124707</v>
      </c>
    </row>
    <row r="35" spans="2:82" ht="13.5" customHeight="1" x14ac:dyDescent="0.45">
      <c r="B35" s="118" t="s">
        <v>194</v>
      </c>
      <c r="C35" s="120" t="s">
        <v>250</v>
      </c>
      <c r="D35" s="76" t="s">
        <v>145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0.33365006153536614</v>
      </c>
      <c r="P35" s="125">
        <v>17.978156024511613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8094.4264351633565</v>
      </c>
      <c r="AF35" s="125">
        <v>162.00627533332553</v>
      </c>
      <c r="AG35" s="125">
        <v>0</v>
      </c>
      <c r="AH35" s="125">
        <v>0</v>
      </c>
      <c r="AI35" s="125">
        <v>4622.6597744580822</v>
      </c>
      <c r="AJ35" s="125">
        <v>0</v>
      </c>
      <c r="AK35" s="125">
        <v>83.139327060642572</v>
      </c>
      <c r="AL35" s="125">
        <v>0</v>
      </c>
      <c r="AM35" s="125">
        <v>8557.1110202485816</v>
      </c>
      <c r="AN35" s="125">
        <v>20491.337024350214</v>
      </c>
      <c r="AO35" s="125">
        <v>0</v>
      </c>
      <c r="AP35" s="125">
        <v>0</v>
      </c>
      <c r="AQ35" s="125">
        <v>8587.0254537240762</v>
      </c>
      <c r="AR35" s="125">
        <v>123.45257721299411</v>
      </c>
      <c r="AS35" s="125">
        <v>28.957004971912323</v>
      </c>
      <c r="AT35" s="125">
        <v>248.64127875101906</v>
      </c>
      <c r="AU35" s="125">
        <v>270.39978544634641</v>
      </c>
      <c r="AV35" s="125">
        <v>9.0305788976122994</v>
      </c>
      <c r="AW35" s="125">
        <v>4.9611446127910765</v>
      </c>
      <c r="AX35" s="125">
        <v>0</v>
      </c>
      <c r="AY35" s="125">
        <v>0</v>
      </c>
      <c r="AZ35" s="125">
        <v>0</v>
      </c>
      <c r="BA35" s="125">
        <v>0</v>
      </c>
      <c r="BB35" s="125">
        <v>0</v>
      </c>
      <c r="BC35" s="125">
        <v>0</v>
      </c>
      <c r="BD35" s="125">
        <v>0</v>
      </c>
      <c r="BE35" s="125">
        <v>0</v>
      </c>
      <c r="BF35" s="125">
        <v>0</v>
      </c>
      <c r="BG35" s="125">
        <v>80.834068808206936</v>
      </c>
      <c r="BH35" s="125">
        <v>0</v>
      </c>
      <c r="BI35" s="125">
        <v>0</v>
      </c>
      <c r="BJ35" s="125">
        <v>0</v>
      </c>
      <c r="BK35" s="125">
        <v>445.81640330301957</v>
      </c>
      <c r="BL35" s="125">
        <v>0</v>
      </c>
      <c r="BM35" s="125">
        <v>876.39308293539136</v>
      </c>
      <c r="BN35" s="125">
        <v>0</v>
      </c>
      <c r="BO35" s="125">
        <v>5.7316405151073768</v>
      </c>
      <c r="BP35" s="125">
        <v>0</v>
      </c>
      <c r="BQ35" s="125">
        <v>0</v>
      </c>
      <c r="BR35" s="125">
        <v>0</v>
      </c>
      <c r="BS35" s="125">
        <v>0</v>
      </c>
      <c r="BT35" s="239">
        <v>52710.234681878719</v>
      </c>
      <c r="BU35" s="125">
        <v>189365.96255479456</v>
      </c>
      <c r="BV35" s="125">
        <v>0</v>
      </c>
      <c r="BW35" s="125">
        <v>0</v>
      </c>
      <c r="BX35" s="239">
        <v>189365.96255479456</v>
      </c>
      <c r="BY35" s="125">
        <v>138904.94673425844</v>
      </c>
      <c r="BZ35" s="125">
        <v>0</v>
      </c>
      <c r="CA35" s="125">
        <v>0</v>
      </c>
      <c r="CB35" s="125">
        <v>0</v>
      </c>
      <c r="CC35" s="239">
        <v>328270.909289053</v>
      </c>
      <c r="CD35" s="239">
        <v>380981.14397093176</v>
      </c>
    </row>
    <row r="36" spans="2:82" ht="13.5" customHeight="1" x14ac:dyDescent="0.45">
      <c r="B36" s="118" t="s">
        <v>195</v>
      </c>
      <c r="C36" s="120" t="s">
        <v>251</v>
      </c>
      <c r="D36" s="110" t="s">
        <v>146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7554.3107172519849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125">
        <v>0</v>
      </c>
      <c r="AV36" s="125">
        <v>0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0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239">
        <v>7554.3107172519849</v>
      </c>
      <c r="BU36" s="125">
        <v>63998.86371413013</v>
      </c>
      <c r="BV36" s="125">
        <v>0</v>
      </c>
      <c r="BW36" s="125">
        <v>0</v>
      </c>
      <c r="BX36" s="239">
        <v>63998.86371413013</v>
      </c>
      <c r="BY36" s="125">
        <v>33881.64949126586</v>
      </c>
      <c r="BZ36" s="125">
        <v>0</v>
      </c>
      <c r="CA36" s="125">
        <v>0</v>
      </c>
      <c r="CB36" s="125">
        <v>0</v>
      </c>
      <c r="CC36" s="239">
        <v>97880.513205395982</v>
      </c>
      <c r="CD36" s="239">
        <v>105434.82392264796</v>
      </c>
    </row>
    <row r="37" spans="2:82" ht="13.5" customHeight="1" x14ac:dyDescent="0.45">
      <c r="B37" s="118" t="s">
        <v>196</v>
      </c>
      <c r="C37" s="120" t="s">
        <v>252</v>
      </c>
      <c r="D37" s="111" t="s">
        <v>147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25">
        <v>0</v>
      </c>
      <c r="AV37" s="125">
        <v>0</v>
      </c>
      <c r="AW37" s="125">
        <v>0</v>
      </c>
      <c r="AX37" s="125">
        <v>0</v>
      </c>
      <c r="AY37" s="125">
        <v>0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239">
        <v>0</v>
      </c>
      <c r="BU37" s="125">
        <v>108175.71251675078</v>
      </c>
      <c r="BV37" s="125">
        <v>0</v>
      </c>
      <c r="BW37" s="125">
        <v>0</v>
      </c>
      <c r="BX37" s="239">
        <v>108175.71251675078</v>
      </c>
      <c r="BY37" s="125">
        <v>6660.9187556697325</v>
      </c>
      <c r="BZ37" s="125">
        <v>0</v>
      </c>
      <c r="CA37" s="125">
        <v>0</v>
      </c>
      <c r="CB37" s="125">
        <v>0</v>
      </c>
      <c r="CC37" s="239">
        <v>114836.63127242051</v>
      </c>
      <c r="CD37" s="239">
        <v>114836.63127242051</v>
      </c>
    </row>
    <row r="38" spans="2:82" ht="13.5" customHeight="1" x14ac:dyDescent="0.45">
      <c r="B38" s="118" t="s">
        <v>197</v>
      </c>
      <c r="C38" s="120" t="s">
        <v>253</v>
      </c>
      <c r="D38" s="111" t="s">
        <v>148</v>
      </c>
      <c r="E38" s="125">
        <v>8.2166437407068713</v>
      </c>
      <c r="F38" s="125">
        <v>342.91564109952327</v>
      </c>
      <c r="G38" s="125">
        <v>215.60916902869886</v>
      </c>
      <c r="H38" s="125">
        <v>0</v>
      </c>
      <c r="I38" s="125">
        <v>0</v>
      </c>
      <c r="J38" s="125">
        <v>0</v>
      </c>
      <c r="K38" s="125">
        <v>0</v>
      </c>
      <c r="L38" s="125">
        <v>77.091546714982329</v>
      </c>
      <c r="M38" s="125">
        <v>0</v>
      </c>
      <c r="N38" s="125">
        <v>0</v>
      </c>
      <c r="O38" s="125">
        <v>0.227703000022245</v>
      </c>
      <c r="P38" s="125">
        <v>12.278753771177508</v>
      </c>
      <c r="Q38" s="125">
        <v>0</v>
      </c>
      <c r="R38" s="125">
        <v>0</v>
      </c>
      <c r="S38" s="125">
        <v>0</v>
      </c>
      <c r="T38" s="125">
        <v>2.9591824481017888</v>
      </c>
      <c r="U38" s="125">
        <v>0</v>
      </c>
      <c r="V38" s="125">
        <v>169.19345393934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1.6151195668094516</v>
      </c>
      <c r="AJ38" s="125">
        <v>0</v>
      </c>
      <c r="AK38" s="125">
        <v>0</v>
      </c>
      <c r="AL38" s="125">
        <v>0</v>
      </c>
      <c r="AM38" s="125">
        <v>1484.7939843497995</v>
      </c>
      <c r="AN38" s="125">
        <v>864.36240383635652</v>
      </c>
      <c r="AO38" s="125">
        <v>879.04725388511986</v>
      </c>
      <c r="AP38" s="125">
        <v>1525.5452976670492</v>
      </c>
      <c r="AQ38" s="125">
        <v>2609.0744548624875</v>
      </c>
      <c r="AR38" s="125">
        <v>120.31666465222064</v>
      </c>
      <c r="AS38" s="125">
        <v>27.870512793978502</v>
      </c>
      <c r="AT38" s="125">
        <v>2771.1533858498365</v>
      </c>
      <c r="AU38" s="125">
        <v>58.064356497500647</v>
      </c>
      <c r="AV38" s="125">
        <v>45.404109938058824</v>
      </c>
      <c r="AW38" s="125">
        <v>24.784145994851414</v>
      </c>
      <c r="AX38" s="125">
        <v>2.7264909202652094</v>
      </c>
      <c r="AY38" s="125">
        <v>15.289252900928247</v>
      </c>
      <c r="AZ38" s="125">
        <v>9.7720444519216176</v>
      </c>
      <c r="BA38" s="125">
        <v>428.88167472487612</v>
      </c>
      <c r="BB38" s="125">
        <v>141.89461782166188</v>
      </c>
      <c r="BC38" s="125">
        <v>1544.6346105302855</v>
      </c>
      <c r="BD38" s="125">
        <v>88.75265802845837</v>
      </c>
      <c r="BE38" s="125">
        <v>148.49062939504202</v>
      </c>
      <c r="BF38" s="125">
        <v>467.38289523654748</v>
      </c>
      <c r="BG38" s="125">
        <v>419.91876591444975</v>
      </c>
      <c r="BH38" s="125">
        <v>88.276404775413951</v>
      </c>
      <c r="BI38" s="125">
        <v>316.46860055983495</v>
      </c>
      <c r="BJ38" s="125">
        <v>0</v>
      </c>
      <c r="BK38" s="125">
        <v>2800.6312922226243</v>
      </c>
      <c r="BL38" s="125">
        <v>2601.0351940346286</v>
      </c>
      <c r="BM38" s="125">
        <v>2347.2396136502439</v>
      </c>
      <c r="BN38" s="125">
        <v>159.97100625999684</v>
      </c>
      <c r="BO38" s="125">
        <v>55.177301770121986</v>
      </c>
      <c r="BP38" s="125">
        <v>200.14990138340775</v>
      </c>
      <c r="BQ38" s="125">
        <v>218.47521279135782</v>
      </c>
      <c r="BR38" s="125">
        <v>452.0240348233288</v>
      </c>
      <c r="BS38" s="125">
        <v>0</v>
      </c>
      <c r="BT38" s="239">
        <v>23747.715985832019</v>
      </c>
      <c r="BU38" s="125">
        <v>43712.011071528192</v>
      </c>
      <c r="BV38" s="125">
        <v>0</v>
      </c>
      <c r="BW38" s="125">
        <v>0</v>
      </c>
      <c r="BX38" s="239">
        <v>43712.011071528192</v>
      </c>
      <c r="BY38" s="125">
        <v>956.39748843795917</v>
      </c>
      <c r="BZ38" s="125">
        <v>0</v>
      </c>
      <c r="CA38" s="125">
        <v>0</v>
      </c>
      <c r="CB38" s="125">
        <v>0</v>
      </c>
      <c r="CC38" s="239">
        <v>44668.408559966148</v>
      </c>
      <c r="CD38" s="239">
        <v>68416.124545798171</v>
      </c>
    </row>
    <row r="39" spans="2:82" ht="13.5" customHeight="1" x14ac:dyDescent="0.45">
      <c r="B39" s="118" t="s">
        <v>198</v>
      </c>
      <c r="C39" s="120" t="s">
        <v>254</v>
      </c>
      <c r="D39" s="111" t="s">
        <v>149</v>
      </c>
      <c r="E39" s="125">
        <v>0</v>
      </c>
      <c r="F39" s="125">
        <v>0</v>
      </c>
      <c r="G39" s="125">
        <v>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0</v>
      </c>
      <c r="AB39" s="125">
        <v>0</v>
      </c>
      <c r="AC39" s="125">
        <v>0</v>
      </c>
      <c r="AD39" s="125">
        <v>0</v>
      </c>
      <c r="AE39" s="125">
        <v>0</v>
      </c>
      <c r="AF39" s="125">
        <v>0</v>
      </c>
      <c r="AG39" s="125">
        <v>0</v>
      </c>
      <c r="AH39" s="125">
        <v>0</v>
      </c>
      <c r="AI39" s="125">
        <v>0</v>
      </c>
      <c r="AJ39" s="125">
        <v>0</v>
      </c>
      <c r="AK39" s="125">
        <v>0</v>
      </c>
      <c r="AL39" s="125">
        <v>0</v>
      </c>
      <c r="AM39" s="125">
        <v>0</v>
      </c>
      <c r="AN39" s="125">
        <v>0</v>
      </c>
      <c r="AO39" s="125">
        <v>0</v>
      </c>
      <c r="AP39" s="125">
        <v>0</v>
      </c>
      <c r="AQ39" s="125">
        <v>0</v>
      </c>
      <c r="AR39" s="125">
        <v>0</v>
      </c>
      <c r="AS39" s="125">
        <v>0</v>
      </c>
      <c r="AT39" s="125">
        <v>0</v>
      </c>
      <c r="AU39" s="125">
        <v>0</v>
      </c>
      <c r="AV39" s="125">
        <v>0</v>
      </c>
      <c r="AW39" s="125">
        <v>0</v>
      </c>
      <c r="AX39" s="125">
        <v>0</v>
      </c>
      <c r="AY39" s="125">
        <v>0</v>
      </c>
      <c r="AZ39" s="125">
        <v>0</v>
      </c>
      <c r="BA39" s="125">
        <v>0</v>
      </c>
      <c r="BB39" s="125">
        <v>0</v>
      </c>
      <c r="BC39" s="125">
        <v>0</v>
      </c>
      <c r="BD39" s="125">
        <v>0</v>
      </c>
      <c r="BE39" s="125">
        <v>0</v>
      </c>
      <c r="BF39" s="125">
        <v>0</v>
      </c>
      <c r="BG39" s="125">
        <v>0</v>
      </c>
      <c r="BH39" s="125">
        <v>0</v>
      </c>
      <c r="BI39" s="125">
        <v>0</v>
      </c>
      <c r="BJ39" s="125">
        <v>0</v>
      </c>
      <c r="BK39" s="125">
        <v>0</v>
      </c>
      <c r="BL39" s="125">
        <v>0</v>
      </c>
      <c r="BM39" s="125">
        <v>0</v>
      </c>
      <c r="BN39" s="125">
        <v>0</v>
      </c>
      <c r="BO39" s="125">
        <v>0</v>
      </c>
      <c r="BP39" s="125">
        <v>0</v>
      </c>
      <c r="BQ39" s="125">
        <v>0</v>
      </c>
      <c r="BR39" s="125">
        <v>0</v>
      </c>
      <c r="BS39" s="125">
        <v>0</v>
      </c>
      <c r="BT39" s="239">
        <v>0</v>
      </c>
      <c r="BU39" s="125">
        <v>193215.47080101405</v>
      </c>
      <c r="BV39" s="125">
        <v>0</v>
      </c>
      <c r="BW39" s="125">
        <v>0</v>
      </c>
      <c r="BX39" s="239">
        <v>193215.47080101405</v>
      </c>
      <c r="BY39" s="125">
        <v>0</v>
      </c>
      <c r="BZ39" s="125">
        <v>0</v>
      </c>
      <c r="CA39" s="125">
        <v>0</v>
      </c>
      <c r="CB39" s="125">
        <v>0</v>
      </c>
      <c r="CC39" s="239">
        <v>193215.47080101405</v>
      </c>
      <c r="CD39" s="239">
        <v>193215.47080101405</v>
      </c>
    </row>
    <row r="40" spans="2:82" ht="13.5" customHeight="1" x14ac:dyDescent="0.45">
      <c r="B40" s="118" t="s">
        <v>199</v>
      </c>
      <c r="C40" s="120" t="s">
        <v>255</v>
      </c>
      <c r="D40" s="110" t="s">
        <v>150</v>
      </c>
      <c r="E40" s="125">
        <v>8.8667838949585631E-2</v>
      </c>
      <c r="F40" s="125">
        <v>4.7279972923907178E-3</v>
      </c>
      <c r="G40" s="125">
        <v>2.9678435358402233E-3</v>
      </c>
      <c r="H40" s="125">
        <v>2.994934585982309E-2</v>
      </c>
      <c r="I40" s="125">
        <v>4.0369053752197438E-2</v>
      </c>
      <c r="J40" s="125">
        <v>0.49142601796239743</v>
      </c>
      <c r="K40" s="125">
        <v>0.21183216666686691</v>
      </c>
      <c r="L40" s="125">
        <v>0.35948053529187735</v>
      </c>
      <c r="M40" s="125">
        <v>0.19523745459646938</v>
      </c>
      <c r="N40" s="125">
        <v>5.2325123066248425E-2</v>
      </c>
      <c r="O40" s="125">
        <v>3.4159468211836956E-2</v>
      </c>
      <c r="P40" s="125">
        <v>7.3540848939818493E-2</v>
      </c>
      <c r="Q40" s="125">
        <v>4.5341278675463212E-2</v>
      </c>
      <c r="R40" s="125">
        <v>3.3589955650548411E-2</v>
      </c>
      <c r="S40" s="125">
        <v>7.5716653731528527E-2</v>
      </c>
      <c r="T40" s="125">
        <v>7.9852539607344758E-2</v>
      </c>
      <c r="U40" s="125">
        <v>2.0663112237407341E-2</v>
      </c>
      <c r="V40" s="125">
        <v>0.16476347843260997</v>
      </c>
      <c r="W40" s="125">
        <v>1.3650276494390531E-2</v>
      </c>
      <c r="X40" s="125">
        <v>0.16918815379754867</v>
      </c>
      <c r="Y40" s="125">
        <v>0.22911440841406733</v>
      </c>
      <c r="Z40" s="125">
        <v>1.4810568910843295E-2</v>
      </c>
      <c r="AA40" s="125">
        <v>5.7608188296585941E-2</v>
      </c>
      <c r="AB40" s="125">
        <v>6.9772660210140657E-4</v>
      </c>
      <c r="AC40" s="125">
        <v>8.9395636485019719E-3</v>
      </c>
      <c r="AD40" s="125">
        <v>0.11273713571799746</v>
      </c>
      <c r="AE40" s="125">
        <v>5.7578144535250239E-3</v>
      </c>
      <c r="AF40" s="125">
        <v>1.0979503669191768E-2</v>
      </c>
      <c r="AG40" s="125">
        <v>0.32069382881451769</v>
      </c>
      <c r="AH40" s="125">
        <v>4.0662704345246235E-2</v>
      </c>
      <c r="AI40" s="125">
        <v>4.2846302019400984E-2</v>
      </c>
      <c r="AJ40" s="125">
        <v>0.15897027740343134</v>
      </c>
      <c r="AK40" s="125">
        <v>0.30622927935242705</v>
      </c>
      <c r="AL40" s="125">
        <v>2.6102430920452994E-2</v>
      </c>
      <c r="AM40" s="125">
        <v>0.87818621654693418</v>
      </c>
      <c r="AN40" s="125">
        <v>0.12541366315126143</v>
      </c>
      <c r="AO40" s="125">
        <v>0.20595655946682465</v>
      </c>
      <c r="AP40" s="125">
        <v>0.2993557127906481</v>
      </c>
      <c r="AQ40" s="125">
        <v>0.11309655588076147</v>
      </c>
      <c r="AR40" s="125">
        <v>4.1630092128160769E-3</v>
      </c>
      <c r="AS40" s="125">
        <v>3.5280424514645497E-3</v>
      </c>
      <c r="AT40" s="125">
        <v>8.8123020228412174E-2</v>
      </c>
      <c r="AU40" s="125">
        <v>1.9478906752648665E-3</v>
      </c>
      <c r="AV40" s="125">
        <v>0.35265390353340925</v>
      </c>
      <c r="AW40" s="125">
        <v>1.3440961175594082E-2</v>
      </c>
      <c r="AX40" s="125">
        <v>7.8481863661158165E-4</v>
      </c>
      <c r="AY40" s="125">
        <v>1.0509411249715862E-2</v>
      </c>
      <c r="AZ40" s="125">
        <v>6.7169425613977703E-3</v>
      </c>
      <c r="BA40" s="125">
        <v>0.23648307249815037</v>
      </c>
      <c r="BB40" s="125">
        <v>5.7798692356759466E-3</v>
      </c>
      <c r="BC40" s="125">
        <v>5.0438310384169745E-2</v>
      </c>
      <c r="BD40" s="125">
        <v>2.7026161248624387E-3</v>
      </c>
      <c r="BE40" s="125">
        <v>4.6096405280338648E-3</v>
      </c>
      <c r="BF40" s="125">
        <v>6.1189202909728332E-2</v>
      </c>
      <c r="BG40" s="125">
        <v>3.4191544357157211E-2</v>
      </c>
      <c r="BH40" s="125">
        <v>1.6035531832526748E-2</v>
      </c>
      <c r="BI40" s="125">
        <v>3.7654725835482454E-2</v>
      </c>
      <c r="BJ40" s="125">
        <v>9.3483395663971E-2</v>
      </c>
      <c r="BK40" s="125">
        <v>0.22076340086236398</v>
      </c>
      <c r="BL40" s="125">
        <v>0.19446437297372199</v>
      </c>
      <c r="BM40" s="125">
        <v>5.6398537966133137E-2</v>
      </c>
      <c r="BN40" s="125">
        <v>1.7523552742937466E-2</v>
      </c>
      <c r="BO40" s="125">
        <v>4.9247848121546929E-2</v>
      </c>
      <c r="BP40" s="125">
        <v>2.860283423491904E-2</v>
      </c>
      <c r="BQ40" s="125">
        <v>4.2740232943301912E-2</v>
      </c>
      <c r="BR40" s="125">
        <v>3.9293003026084995E-2</v>
      </c>
      <c r="BS40" s="125">
        <v>0</v>
      </c>
      <c r="BT40" s="239">
        <v>6.8190772751223658</v>
      </c>
      <c r="BU40" s="125">
        <v>85882.172105431106</v>
      </c>
      <c r="BV40" s="125">
        <v>0</v>
      </c>
      <c r="BW40" s="125">
        <v>0</v>
      </c>
      <c r="BX40" s="239">
        <v>85882.172105431106</v>
      </c>
      <c r="BY40" s="125">
        <v>0</v>
      </c>
      <c r="BZ40" s="125">
        <v>0</v>
      </c>
      <c r="CA40" s="125">
        <v>0</v>
      </c>
      <c r="CB40" s="125">
        <v>0</v>
      </c>
      <c r="CC40" s="239">
        <v>85882.172105431106</v>
      </c>
      <c r="CD40" s="239">
        <v>85888.991182706231</v>
      </c>
    </row>
    <row r="41" spans="2:82" ht="13.5" customHeight="1" x14ac:dyDescent="0.45">
      <c r="B41" s="118" t="s">
        <v>200</v>
      </c>
      <c r="C41" s="120" t="s">
        <v>256</v>
      </c>
      <c r="D41" s="110" t="s">
        <v>151</v>
      </c>
      <c r="E41" s="125">
        <v>0</v>
      </c>
      <c r="F41" s="125">
        <v>0</v>
      </c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0</v>
      </c>
      <c r="AR41" s="125">
        <v>0</v>
      </c>
      <c r="AS41" s="125">
        <v>0</v>
      </c>
      <c r="AT41" s="125">
        <v>0</v>
      </c>
      <c r="AU41" s="125">
        <v>0</v>
      </c>
      <c r="AV41" s="125">
        <v>0</v>
      </c>
      <c r="AW41" s="125">
        <v>0</v>
      </c>
      <c r="AX41" s="125">
        <v>0</v>
      </c>
      <c r="AY41" s="125">
        <v>0</v>
      </c>
      <c r="AZ41" s="125">
        <v>0</v>
      </c>
      <c r="BA41" s="125">
        <v>0</v>
      </c>
      <c r="BB41" s="125">
        <v>0</v>
      </c>
      <c r="BC41" s="125">
        <v>0</v>
      </c>
      <c r="BD41" s="125">
        <v>0</v>
      </c>
      <c r="BE41" s="125">
        <v>0</v>
      </c>
      <c r="BF41" s="125">
        <v>0</v>
      </c>
      <c r="BG41" s="125">
        <v>0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0</v>
      </c>
      <c r="BQ41" s="125">
        <v>0</v>
      </c>
      <c r="BR41" s="125">
        <v>0</v>
      </c>
      <c r="BS41" s="125">
        <v>0</v>
      </c>
      <c r="BT41" s="239">
        <v>0</v>
      </c>
      <c r="BU41" s="125">
        <v>24534.544239348572</v>
      </c>
      <c r="BV41" s="125">
        <v>0</v>
      </c>
      <c r="BW41" s="125">
        <v>0</v>
      </c>
      <c r="BX41" s="239">
        <v>24534.544239348572</v>
      </c>
      <c r="BY41" s="125">
        <v>0</v>
      </c>
      <c r="BZ41" s="125">
        <v>0</v>
      </c>
      <c r="CA41" s="125">
        <v>0</v>
      </c>
      <c r="CB41" s="125">
        <v>0</v>
      </c>
      <c r="CC41" s="239">
        <v>24534.544239348572</v>
      </c>
      <c r="CD41" s="239">
        <v>24534.544239348572</v>
      </c>
    </row>
    <row r="42" spans="2:82" ht="13.5" customHeight="1" x14ac:dyDescent="0.45">
      <c r="B42" s="118" t="s">
        <v>201</v>
      </c>
      <c r="C42" s="120" t="s">
        <v>293</v>
      </c>
      <c r="D42" s="110" t="s">
        <v>292</v>
      </c>
      <c r="E42" s="125">
        <v>0.13838028179844331</v>
      </c>
      <c r="F42" s="125">
        <v>2.5533038550792881E-2</v>
      </c>
      <c r="G42" s="125">
        <v>7.699114166316777E-2</v>
      </c>
      <c r="H42" s="125">
        <v>1.2022867791828468E-3</v>
      </c>
      <c r="I42" s="125">
        <v>0.12475132426950739</v>
      </c>
      <c r="J42" s="125">
        <v>0</v>
      </c>
      <c r="K42" s="125">
        <v>0</v>
      </c>
      <c r="L42" s="125">
        <v>0.52384291353944445</v>
      </c>
      <c r="M42" s="125">
        <v>2.4893907507140369</v>
      </c>
      <c r="N42" s="125">
        <v>0.3797104208526586</v>
      </c>
      <c r="O42" s="125">
        <v>3.3235407286514988E-3</v>
      </c>
      <c r="P42" s="125">
        <v>0.17912620528363371</v>
      </c>
      <c r="Q42" s="125">
        <v>3.1622976782299465E-2</v>
      </c>
      <c r="R42" s="125">
        <v>0.13888470032848277</v>
      </c>
      <c r="S42" s="125">
        <v>2.9105654773388268E-2</v>
      </c>
      <c r="T42" s="125">
        <v>6.1451931448361967E-2</v>
      </c>
      <c r="U42" s="125">
        <v>3.7658870874442954E-4</v>
      </c>
      <c r="V42" s="125">
        <v>0.21259705336645751</v>
      </c>
      <c r="W42" s="125">
        <v>1.7895479318572598E-2</v>
      </c>
      <c r="X42" s="125">
        <v>2.3435924207789116E-2</v>
      </c>
      <c r="Y42" s="125">
        <v>0.4215816830800978</v>
      </c>
      <c r="Z42" s="125">
        <v>49.813313802613735</v>
      </c>
      <c r="AA42" s="125">
        <v>3.1581179814245741E-2</v>
      </c>
      <c r="AB42" s="125">
        <v>8.3869824209654379E-4</v>
      </c>
      <c r="AC42" s="125">
        <v>1.761390508042622E-2</v>
      </c>
      <c r="AD42" s="125">
        <v>0.8121419437433417</v>
      </c>
      <c r="AE42" s="125">
        <v>5.7161084261164747E-3</v>
      </c>
      <c r="AF42" s="125">
        <v>0</v>
      </c>
      <c r="AG42" s="125">
        <v>0.42705230078676915</v>
      </c>
      <c r="AH42" s="125">
        <v>4.7424179349801636E-2</v>
      </c>
      <c r="AI42" s="125">
        <v>8.5257493748756557E-3</v>
      </c>
      <c r="AJ42" s="125">
        <v>0.21594805260075881</v>
      </c>
      <c r="AK42" s="125">
        <v>8.5795501168546284</v>
      </c>
      <c r="AL42" s="125">
        <v>0</v>
      </c>
      <c r="AM42" s="125">
        <v>43.404062369429269</v>
      </c>
      <c r="AN42" s="125">
        <v>2.8297570622186061</v>
      </c>
      <c r="AO42" s="125">
        <v>9.9210663109794641</v>
      </c>
      <c r="AP42" s="125">
        <v>16.338249256830547</v>
      </c>
      <c r="AQ42" s="125">
        <v>81.634833398065027</v>
      </c>
      <c r="AR42" s="125">
        <v>0.18481058654341001</v>
      </c>
      <c r="AS42" s="125">
        <v>5.5087145619385325E-2</v>
      </c>
      <c r="AT42" s="125">
        <v>6.6429242836860114</v>
      </c>
      <c r="AU42" s="125">
        <v>2.2725575659346603E-2</v>
      </c>
      <c r="AV42" s="125">
        <v>0.48361280468667134</v>
      </c>
      <c r="AW42" s="125">
        <v>0.26404233845066766</v>
      </c>
      <c r="AX42" s="125">
        <v>2.2669052785940771</v>
      </c>
      <c r="AY42" s="125">
        <v>2.4357530333128034E-2</v>
      </c>
      <c r="AZ42" s="125">
        <v>1.5568778339157778E-2</v>
      </c>
      <c r="BA42" s="125">
        <v>0.17963883032295283</v>
      </c>
      <c r="BB42" s="125">
        <v>7.9919842719571935E-2</v>
      </c>
      <c r="BC42" s="125">
        <v>1.2192312724714685</v>
      </c>
      <c r="BD42" s="125">
        <v>1.4532227372355683E-2</v>
      </c>
      <c r="BE42" s="125">
        <v>2.6794249335402573E-2</v>
      </c>
      <c r="BF42" s="125">
        <v>4.3376774507597426</v>
      </c>
      <c r="BG42" s="125">
        <v>0.20367399665007063</v>
      </c>
      <c r="BH42" s="125">
        <v>1.5745064112277016</v>
      </c>
      <c r="BI42" s="125">
        <v>0.36289713216586389</v>
      </c>
      <c r="BJ42" s="125">
        <v>2.9793417441902275</v>
      </c>
      <c r="BK42" s="125">
        <v>6.6286136292536142</v>
      </c>
      <c r="BL42" s="125">
        <v>3.4102227450998055</v>
      </c>
      <c r="BM42" s="125">
        <v>2.8975792309060169</v>
      </c>
      <c r="BN42" s="125">
        <v>0.14225295865772644</v>
      </c>
      <c r="BO42" s="125">
        <v>0</v>
      </c>
      <c r="BP42" s="125">
        <v>0.21695878871530966</v>
      </c>
      <c r="BQ42" s="125">
        <v>0.3915491700811608</v>
      </c>
      <c r="BR42" s="125">
        <v>4.4690015678472683</v>
      </c>
      <c r="BS42" s="125">
        <v>0</v>
      </c>
      <c r="BT42" s="239">
        <v>258.06130390029153</v>
      </c>
      <c r="BU42" s="125">
        <v>0</v>
      </c>
      <c r="BV42" s="125">
        <v>0</v>
      </c>
      <c r="BW42" s="125">
        <v>0</v>
      </c>
      <c r="BX42" s="239">
        <v>0</v>
      </c>
      <c r="BY42" s="125">
        <v>0</v>
      </c>
      <c r="BZ42" s="125">
        <v>0</v>
      </c>
      <c r="CA42" s="125">
        <v>0</v>
      </c>
      <c r="CB42" s="125">
        <v>0</v>
      </c>
      <c r="CC42" s="239">
        <v>0</v>
      </c>
      <c r="CD42" s="239">
        <v>258.06130390029153</v>
      </c>
    </row>
    <row r="43" spans="2:82" ht="13.5" customHeight="1" x14ac:dyDescent="0.45">
      <c r="B43" s="118" t="s">
        <v>202</v>
      </c>
      <c r="C43" s="120" t="s">
        <v>299</v>
      </c>
      <c r="D43" s="110" t="s">
        <v>152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125">
        <v>0</v>
      </c>
      <c r="AV43" s="125">
        <v>0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239">
        <v>0</v>
      </c>
      <c r="BU43" s="125">
        <v>0</v>
      </c>
      <c r="BV43" s="125">
        <v>0</v>
      </c>
      <c r="BW43" s="125">
        <v>0</v>
      </c>
      <c r="BX43" s="239">
        <v>0</v>
      </c>
      <c r="BY43" s="125">
        <v>0</v>
      </c>
      <c r="BZ43" s="125">
        <v>0</v>
      </c>
      <c r="CA43" s="125">
        <v>0</v>
      </c>
      <c r="CB43" s="125">
        <v>0</v>
      </c>
      <c r="CC43" s="239">
        <v>0</v>
      </c>
      <c r="CD43" s="239">
        <v>0</v>
      </c>
    </row>
    <row r="44" spans="2:82" ht="13.5" customHeight="1" x14ac:dyDescent="0.45">
      <c r="B44" s="118" t="s">
        <v>203</v>
      </c>
      <c r="C44" s="120" t="s">
        <v>257</v>
      </c>
      <c r="D44" s="110" t="s">
        <v>153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0</v>
      </c>
      <c r="AR44" s="125">
        <v>0</v>
      </c>
      <c r="AS44" s="125">
        <v>0</v>
      </c>
      <c r="AT44" s="125">
        <v>0</v>
      </c>
      <c r="AU44" s="125">
        <v>0</v>
      </c>
      <c r="AV44" s="125">
        <v>0</v>
      </c>
      <c r="AW44" s="125">
        <v>0</v>
      </c>
      <c r="AX44" s="125">
        <v>0</v>
      </c>
      <c r="AY44" s="125">
        <v>0</v>
      </c>
      <c r="AZ44" s="125">
        <v>0</v>
      </c>
      <c r="BA44" s="125">
        <v>0</v>
      </c>
      <c r="BB44" s="125">
        <v>0</v>
      </c>
      <c r="BC44" s="125">
        <v>0</v>
      </c>
      <c r="BD44" s="125">
        <v>0</v>
      </c>
      <c r="BE44" s="125">
        <v>0</v>
      </c>
      <c r="BF44" s="125">
        <v>0</v>
      </c>
      <c r="BG44" s="125">
        <v>0</v>
      </c>
      <c r="BH44" s="125">
        <v>0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0</v>
      </c>
      <c r="BO44" s="125">
        <v>0</v>
      </c>
      <c r="BP44" s="125">
        <v>0</v>
      </c>
      <c r="BQ44" s="125">
        <v>0</v>
      </c>
      <c r="BR44" s="125">
        <v>0</v>
      </c>
      <c r="BS44" s="125">
        <v>0</v>
      </c>
      <c r="BT44" s="239">
        <v>0</v>
      </c>
      <c r="BU44" s="125">
        <v>4069.2342994044325</v>
      </c>
      <c r="BV44" s="125">
        <v>0</v>
      </c>
      <c r="BW44" s="125">
        <v>0</v>
      </c>
      <c r="BX44" s="239">
        <v>4069.2342994044325</v>
      </c>
      <c r="BY44" s="125">
        <v>0</v>
      </c>
      <c r="BZ44" s="125">
        <v>0</v>
      </c>
      <c r="CA44" s="125">
        <v>0</v>
      </c>
      <c r="CB44" s="125">
        <v>0</v>
      </c>
      <c r="CC44" s="239">
        <v>4069.2342994044325</v>
      </c>
      <c r="CD44" s="239">
        <v>4069.2342994044325</v>
      </c>
    </row>
    <row r="45" spans="2:82" ht="13.5" customHeight="1" x14ac:dyDescent="0.45">
      <c r="B45" s="118" t="s">
        <v>204</v>
      </c>
      <c r="C45" s="120" t="s">
        <v>258</v>
      </c>
      <c r="D45" s="110" t="s">
        <v>154</v>
      </c>
      <c r="E45" s="125">
        <v>0</v>
      </c>
      <c r="F45" s="125">
        <v>0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0</v>
      </c>
      <c r="AR45" s="125">
        <v>0</v>
      </c>
      <c r="AS45" s="125">
        <v>0</v>
      </c>
      <c r="AT45" s="125">
        <v>0</v>
      </c>
      <c r="AU45" s="125">
        <v>0</v>
      </c>
      <c r="AV45" s="125">
        <v>0</v>
      </c>
      <c r="AW45" s="125">
        <v>0</v>
      </c>
      <c r="AX45" s="125">
        <v>0</v>
      </c>
      <c r="AY45" s="125">
        <v>0</v>
      </c>
      <c r="AZ45" s="125">
        <v>0</v>
      </c>
      <c r="BA45" s="125">
        <v>0</v>
      </c>
      <c r="BB45" s="125">
        <v>0</v>
      </c>
      <c r="BC45" s="125">
        <v>0</v>
      </c>
      <c r="BD45" s="125">
        <v>0</v>
      </c>
      <c r="BE45" s="125">
        <v>0</v>
      </c>
      <c r="BF45" s="125">
        <v>0</v>
      </c>
      <c r="BG45" s="125">
        <v>0</v>
      </c>
      <c r="BH45" s="125">
        <v>0</v>
      </c>
      <c r="BI45" s="125">
        <v>0</v>
      </c>
      <c r="BJ45" s="125">
        <v>0</v>
      </c>
      <c r="BK45" s="125">
        <v>0</v>
      </c>
      <c r="BL45" s="125">
        <v>0</v>
      </c>
      <c r="BM45" s="125">
        <v>0</v>
      </c>
      <c r="BN45" s="125">
        <v>0</v>
      </c>
      <c r="BO45" s="125">
        <v>0</v>
      </c>
      <c r="BP45" s="125">
        <v>0</v>
      </c>
      <c r="BQ45" s="125">
        <v>0</v>
      </c>
      <c r="BR45" s="125">
        <v>0</v>
      </c>
      <c r="BS45" s="125">
        <v>0</v>
      </c>
      <c r="BT45" s="239">
        <v>0</v>
      </c>
      <c r="BU45" s="125">
        <v>45995.451810262166</v>
      </c>
      <c r="BV45" s="125">
        <v>0</v>
      </c>
      <c r="BW45" s="125">
        <v>0</v>
      </c>
      <c r="BX45" s="239">
        <v>45995.451810262166</v>
      </c>
      <c r="BY45" s="125">
        <v>0</v>
      </c>
      <c r="BZ45" s="125">
        <v>0</v>
      </c>
      <c r="CA45" s="125">
        <v>0</v>
      </c>
      <c r="CB45" s="125">
        <v>0</v>
      </c>
      <c r="CC45" s="239">
        <v>45995.451810262166</v>
      </c>
      <c r="CD45" s="239">
        <v>45995.451810262166</v>
      </c>
    </row>
    <row r="46" spans="2:82" ht="13.5" customHeight="1" x14ac:dyDescent="0.45">
      <c r="B46" s="118" t="s">
        <v>205</v>
      </c>
      <c r="C46" s="120" t="s">
        <v>259</v>
      </c>
      <c r="D46" s="110" t="s">
        <v>155</v>
      </c>
      <c r="E46" s="125">
        <v>0</v>
      </c>
      <c r="F46" s="125">
        <v>0</v>
      </c>
      <c r="G46" s="125">
        <v>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v>0</v>
      </c>
      <c r="W46" s="125">
        <v>0</v>
      </c>
      <c r="X46" s="125">
        <v>0</v>
      </c>
      <c r="Y46" s="125">
        <v>0</v>
      </c>
      <c r="Z46" s="125">
        <v>0</v>
      </c>
      <c r="AA46" s="125">
        <v>0</v>
      </c>
      <c r="AB46" s="125">
        <v>0</v>
      </c>
      <c r="AC46" s="125">
        <v>0</v>
      </c>
      <c r="AD46" s="125">
        <v>0</v>
      </c>
      <c r="AE46" s="125">
        <v>0</v>
      </c>
      <c r="AF46" s="125">
        <v>0</v>
      </c>
      <c r="AG46" s="125">
        <v>0</v>
      </c>
      <c r="AH46" s="125">
        <v>0</v>
      </c>
      <c r="AI46" s="125">
        <v>0</v>
      </c>
      <c r="AJ46" s="125">
        <v>0</v>
      </c>
      <c r="AK46" s="125">
        <v>0</v>
      </c>
      <c r="AL46" s="125">
        <v>0</v>
      </c>
      <c r="AM46" s="125">
        <v>0</v>
      </c>
      <c r="AN46" s="125">
        <v>0</v>
      </c>
      <c r="AO46" s="125">
        <v>0</v>
      </c>
      <c r="AP46" s="125">
        <v>0</v>
      </c>
      <c r="AQ46" s="125">
        <v>0</v>
      </c>
      <c r="AR46" s="125">
        <v>0</v>
      </c>
      <c r="AS46" s="125">
        <v>0</v>
      </c>
      <c r="AT46" s="125">
        <v>0</v>
      </c>
      <c r="AU46" s="125">
        <v>0</v>
      </c>
      <c r="AV46" s="125">
        <v>0</v>
      </c>
      <c r="AW46" s="125">
        <v>0</v>
      </c>
      <c r="AX46" s="125">
        <v>0</v>
      </c>
      <c r="AY46" s="125">
        <v>0</v>
      </c>
      <c r="AZ46" s="125">
        <v>0</v>
      </c>
      <c r="BA46" s="125">
        <v>0</v>
      </c>
      <c r="BB46" s="125">
        <v>0</v>
      </c>
      <c r="BC46" s="125">
        <v>0</v>
      </c>
      <c r="BD46" s="125">
        <v>0</v>
      </c>
      <c r="BE46" s="125">
        <v>0</v>
      </c>
      <c r="BF46" s="125">
        <v>0</v>
      </c>
      <c r="BG46" s="125">
        <v>0</v>
      </c>
      <c r="BH46" s="125">
        <v>0</v>
      </c>
      <c r="BI46" s="125">
        <v>0</v>
      </c>
      <c r="BJ46" s="125">
        <v>0</v>
      </c>
      <c r="BK46" s="125">
        <v>0</v>
      </c>
      <c r="BL46" s="125">
        <v>0</v>
      </c>
      <c r="BM46" s="125">
        <v>0</v>
      </c>
      <c r="BN46" s="125">
        <v>0</v>
      </c>
      <c r="BO46" s="125">
        <v>0</v>
      </c>
      <c r="BP46" s="125">
        <v>0</v>
      </c>
      <c r="BQ46" s="125">
        <v>0</v>
      </c>
      <c r="BR46" s="125">
        <v>0</v>
      </c>
      <c r="BS46" s="125">
        <v>0</v>
      </c>
      <c r="BT46" s="239">
        <v>0</v>
      </c>
      <c r="BU46" s="125">
        <v>0</v>
      </c>
      <c r="BV46" s="125">
        <v>0</v>
      </c>
      <c r="BW46" s="125">
        <v>0</v>
      </c>
      <c r="BX46" s="239">
        <v>0</v>
      </c>
      <c r="BY46" s="125">
        <v>0</v>
      </c>
      <c r="BZ46" s="125">
        <v>0</v>
      </c>
      <c r="CA46" s="125">
        <v>0</v>
      </c>
      <c r="CB46" s="125">
        <v>0</v>
      </c>
      <c r="CC46" s="239">
        <v>0</v>
      </c>
      <c r="CD46" s="239">
        <v>0</v>
      </c>
    </row>
    <row r="47" spans="2:82" ht="13.5" customHeight="1" x14ac:dyDescent="0.45">
      <c r="B47" s="118" t="s">
        <v>206</v>
      </c>
      <c r="C47" s="120" t="s">
        <v>260</v>
      </c>
      <c r="D47" s="76" t="s">
        <v>156</v>
      </c>
      <c r="E47" s="125">
        <v>0</v>
      </c>
      <c r="F47" s="125">
        <v>0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0</v>
      </c>
      <c r="AL47" s="125">
        <v>0</v>
      </c>
      <c r="AM47" s="125">
        <v>0</v>
      </c>
      <c r="AN47" s="125">
        <v>0</v>
      </c>
      <c r="AO47" s="125">
        <v>0</v>
      </c>
      <c r="AP47" s="125">
        <v>0</v>
      </c>
      <c r="AQ47" s="125">
        <v>0</v>
      </c>
      <c r="AR47" s="125">
        <v>0</v>
      </c>
      <c r="AS47" s="125">
        <v>0</v>
      </c>
      <c r="AT47" s="125">
        <v>0</v>
      </c>
      <c r="AU47" s="125">
        <v>0</v>
      </c>
      <c r="AV47" s="125">
        <v>0</v>
      </c>
      <c r="AW47" s="125">
        <v>0</v>
      </c>
      <c r="AX47" s="125">
        <v>0</v>
      </c>
      <c r="AY47" s="125">
        <v>0</v>
      </c>
      <c r="AZ47" s="125">
        <v>0</v>
      </c>
      <c r="BA47" s="125">
        <v>0</v>
      </c>
      <c r="BB47" s="125">
        <v>0</v>
      </c>
      <c r="BC47" s="125">
        <v>0</v>
      </c>
      <c r="BD47" s="125">
        <v>0</v>
      </c>
      <c r="BE47" s="125">
        <v>0</v>
      </c>
      <c r="BF47" s="125">
        <v>0</v>
      </c>
      <c r="BG47" s="125">
        <v>0</v>
      </c>
      <c r="BH47" s="125">
        <v>0</v>
      </c>
      <c r="BI47" s="125">
        <v>0</v>
      </c>
      <c r="BJ47" s="125">
        <v>0</v>
      </c>
      <c r="BK47" s="125">
        <v>0</v>
      </c>
      <c r="BL47" s="125">
        <v>0</v>
      </c>
      <c r="BM47" s="125">
        <v>0</v>
      </c>
      <c r="BN47" s="125">
        <v>0</v>
      </c>
      <c r="BO47" s="125">
        <v>0</v>
      </c>
      <c r="BP47" s="125">
        <v>0</v>
      </c>
      <c r="BQ47" s="125">
        <v>0</v>
      </c>
      <c r="BR47" s="125">
        <v>0</v>
      </c>
      <c r="BS47" s="125">
        <v>0</v>
      </c>
      <c r="BT47" s="239">
        <v>0</v>
      </c>
      <c r="BU47" s="125">
        <v>266840.96663055883</v>
      </c>
      <c r="BV47" s="125">
        <v>0</v>
      </c>
      <c r="BW47" s="125">
        <v>0</v>
      </c>
      <c r="BX47" s="239">
        <v>266840.96663055883</v>
      </c>
      <c r="BY47" s="125">
        <v>0</v>
      </c>
      <c r="BZ47" s="125">
        <v>0</v>
      </c>
      <c r="CA47" s="125">
        <v>0</v>
      </c>
      <c r="CB47" s="125">
        <v>0</v>
      </c>
      <c r="CC47" s="239">
        <v>266840.96663055883</v>
      </c>
      <c r="CD47" s="239">
        <v>266840.96663055883</v>
      </c>
    </row>
    <row r="48" spans="2:82" ht="13.5" customHeight="1" x14ac:dyDescent="0.45">
      <c r="B48" s="118" t="s">
        <v>207</v>
      </c>
      <c r="C48" s="120" t="s">
        <v>261</v>
      </c>
      <c r="D48" s="76" t="s">
        <v>157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5">
        <v>0</v>
      </c>
      <c r="AG48" s="125">
        <v>0</v>
      </c>
      <c r="AH48" s="125">
        <v>0</v>
      </c>
      <c r="AI48" s="125">
        <v>0</v>
      </c>
      <c r="AJ48" s="125">
        <v>0</v>
      </c>
      <c r="AK48" s="125">
        <v>0</v>
      </c>
      <c r="AL48" s="125">
        <v>0</v>
      </c>
      <c r="AM48" s="125">
        <v>0</v>
      </c>
      <c r="AN48" s="125">
        <v>0</v>
      </c>
      <c r="AO48" s="125">
        <v>0</v>
      </c>
      <c r="AP48" s="125">
        <v>0</v>
      </c>
      <c r="AQ48" s="125">
        <v>0</v>
      </c>
      <c r="AR48" s="125">
        <v>0</v>
      </c>
      <c r="AS48" s="125">
        <v>0</v>
      </c>
      <c r="AT48" s="125">
        <v>0</v>
      </c>
      <c r="AU48" s="125">
        <v>0</v>
      </c>
      <c r="AV48" s="125">
        <v>0</v>
      </c>
      <c r="AW48" s="125">
        <v>0</v>
      </c>
      <c r="AX48" s="125">
        <v>0</v>
      </c>
      <c r="AY48" s="125">
        <v>0</v>
      </c>
      <c r="AZ48" s="125">
        <v>0</v>
      </c>
      <c r="BA48" s="125">
        <v>0</v>
      </c>
      <c r="BB48" s="125">
        <v>0</v>
      </c>
      <c r="BC48" s="125">
        <v>0</v>
      </c>
      <c r="BD48" s="125">
        <v>0</v>
      </c>
      <c r="BE48" s="125">
        <v>0</v>
      </c>
      <c r="BF48" s="125">
        <v>0</v>
      </c>
      <c r="BG48" s="125">
        <v>0</v>
      </c>
      <c r="BH48" s="125">
        <v>0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0</v>
      </c>
      <c r="BO48" s="125">
        <v>0</v>
      </c>
      <c r="BP48" s="125">
        <v>0</v>
      </c>
      <c r="BQ48" s="125">
        <v>0</v>
      </c>
      <c r="BR48" s="125">
        <v>0</v>
      </c>
      <c r="BS48" s="125">
        <v>0</v>
      </c>
      <c r="BT48" s="239">
        <v>0</v>
      </c>
      <c r="BU48" s="125">
        <v>14425.218728573343</v>
      </c>
      <c r="BV48" s="125">
        <v>0</v>
      </c>
      <c r="BW48" s="125">
        <v>0</v>
      </c>
      <c r="BX48" s="239">
        <v>14425.218728573343</v>
      </c>
      <c r="BY48" s="125">
        <v>0</v>
      </c>
      <c r="BZ48" s="125">
        <v>0</v>
      </c>
      <c r="CA48" s="125">
        <v>0</v>
      </c>
      <c r="CB48" s="125">
        <v>0</v>
      </c>
      <c r="CC48" s="239">
        <v>14425.218728573343</v>
      </c>
      <c r="CD48" s="239">
        <v>14425.218728573343</v>
      </c>
    </row>
    <row r="49" spans="2:82" ht="13.5" customHeight="1" x14ac:dyDescent="0.45">
      <c r="B49" s="118" t="s">
        <v>208</v>
      </c>
      <c r="C49" s="120" t="s">
        <v>262</v>
      </c>
      <c r="D49" s="76" t="s">
        <v>158</v>
      </c>
      <c r="E49" s="125">
        <v>0</v>
      </c>
      <c r="F49" s="125">
        <v>0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5">
        <v>0</v>
      </c>
      <c r="AG49" s="125">
        <v>0</v>
      </c>
      <c r="AH49" s="125">
        <v>0</v>
      </c>
      <c r="AI49" s="125">
        <v>0</v>
      </c>
      <c r="AJ49" s="125">
        <v>0</v>
      </c>
      <c r="AK49" s="125">
        <v>0</v>
      </c>
      <c r="AL49" s="125">
        <v>0</v>
      </c>
      <c r="AM49" s="125">
        <v>0</v>
      </c>
      <c r="AN49" s="125">
        <v>0</v>
      </c>
      <c r="AO49" s="125">
        <v>0</v>
      </c>
      <c r="AP49" s="125">
        <v>0</v>
      </c>
      <c r="AQ49" s="125">
        <v>0</v>
      </c>
      <c r="AR49" s="125">
        <v>0</v>
      </c>
      <c r="AS49" s="125">
        <v>0</v>
      </c>
      <c r="AT49" s="125">
        <v>0</v>
      </c>
      <c r="AU49" s="125">
        <v>0</v>
      </c>
      <c r="AV49" s="125">
        <v>0</v>
      </c>
      <c r="AW49" s="125">
        <v>0</v>
      </c>
      <c r="AX49" s="125">
        <v>0</v>
      </c>
      <c r="AY49" s="125">
        <v>0</v>
      </c>
      <c r="AZ49" s="125">
        <v>0</v>
      </c>
      <c r="BA49" s="125">
        <v>0</v>
      </c>
      <c r="BB49" s="125">
        <v>0</v>
      </c>
      <c r="BC49" s="125">
        <v>0</v>
      </c>
      <c r="BD49" s="125">
        <v>0</v>
      </c>
      <c r="BE49" s="125">
        <v>0</v>
      </c>
      <c r="BF49" s="125">
        <v>0</v>
      </c>
      <c r="BG49" s="125">
        <v>0</v>
      </c>
      <c r="BH49" s="125">
        <v>0</v>
      </c>
      <c r="BI49" s="125">
        <v>0</v>
      </c>
      <c r="BJ49" s="125">
        <v>0</v>
      </c>
      <c r="BK49" s="125">
        <v>0</v>
      </c>
      <c r="BL49" s="125">
        <v>0</v>
      </c>
      <c r="BM49" s="125">
        <v>0</v>
      </c>
      <c r="BN49" s="125">
        <v>0</v>
      </c>
      <c r="BO49" s="125">
        <v>0</v>
      </c>
      <c r="BP49" s="125">
        <v>0</v>
      </c>
      <c r="BQ49" s="125">
        <v>0</v>
      </c>
      <c r="BR49" s="125">
        <v>0</v>
      </c>
      <c r="BS49" s="125">
        <v>0</v>
      </c>
      <c r="BT49" s="239">
        <v>0</v>
      </c>
      <c r="BU49" s="125">
        <v>49322.789412320468</v>
      </c>
      <c r="BV49" s="125">
        <v>0</v>
      </c>
      <c r="BW49" s="125">
        <v>0</v>
      </c>
      <c r="BX49" s="239">
        <v>49322.789412320468</v>
      </c>
      <c r="BY49" s="125">
        <v>0</v>
      </c>
      <c r="BZ49" s="125">
        <v>0</v>
      </c>
      <c r="CA49" s="125">
        <v>0</v>
      </c>
      <c r="CB49" s="125">
        <v>0</v>
      </c>
      <c r="CC49" s="239">
        <v>49322.789412320468</v>
      </c>
      <c r="CD49" s="239">
        <v>49322.789412320468</v>
      </c>
    </row>
    <row r="50" spans="2:82" ht="13.5" customHeight="1" x14ac:dyDescent="0.45">
      <c r="B50" s="118" t="s">
        <v>209</v>
      </c>
      <c r="C50" s="120" t="s">
        <v>263</v>
      </c>
      <c r="D50" s="76" t="s">
        <v>159</v>
      </c>
      <c r="E50" s="125">
        <v>0</v>
      </c>
      <c r="F50" s="125">
        <v>0</v>
      </c>
      <c r="G50" s="125">
        <v>0</v>
      </c>
      <c r="H50" s="125">
        <v>0</v>
      </c>
      <c r="I50" s="125">
        <v>0</v>
      </c>
      <c r="J50" s="125">
        <v>0</v>
      </c>
      <c r="K50" s="125">
        <v>0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5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0</v>
      </c>
      <c r="Z50" s="125">
        <v>0</v>
      </c>
      <c r="AA50" s="125">
        <v>0</v>
      </c>
      <c r="AB50" s="125">
        <v>0</v>
      </c>
      <c r="AC50" s="125">
        <v>0</v>
      </c>
      <c r="AD50" s="125">
        <v>0</v>
      </c>
      <c r="AE50" s="125">
        <v>0</v>
      </c>
      <c r="AF50" s="125">
        <v>0</v>
      </c>
      <c r="AG50" s="125">
        <v>0</v>
      </c>
      <c r="AH50" s="125">
        <v>0</v>
      </c>
      <c r="AI50" s="125">
        <v>0</v>
      </c>
      <c r="AJ50" s="125">
        <v>0</v>
      </c>
      <c r="AK50" s="125">
        <v>0</v>
      </c>
      <c r="AL50" s="125">
        <v>0</v>
      </c>
      <c r="AM50" s="125">
        <v>0</v>
      </c>
      <c r="AN50" s="125">
        <v>0</v>
      </c>
      <c r="AO50" s="125">
        <v>0</v>
      </c>
      <c r="AP50" s="125">
        <v>0</v>
      </c>
      <c r="AQ50" s="125">
        <v>0</v>
      </c>
      <c r="AR50" s="125">
        <v>0</v>
      </c>
      <c r="AS50" s="125">
        <v>0</v>
      </c>
      <c r="AT50" s="125">
        <v>0</v>
      </c>
      <c r="AU50" s="125">
        <v>0</v>
      </c>
      <c r="AV50" s="125">
        <v>0</v>
      </c>
      <c r="AW50" s="125">
        <v>0</v>
      </c>
      <c r="AX50" s="125">
        <v>0</v>
      </c>
      <c r="AY50" s="125">
        <v>0</v>
      </c>
      <c r="AZ50" s="125">
        <v>0</v>
      </c>
      <c r="BA50" s="125">
        <v>0</v>
      </c>
      <c r="BB50" s="125">
        <v>0</v>
      </c>
      <c r="BC50" s="125">
        <v>0</v>
      </c>
      <c r="BD50" s="125">
        <v>0</v>
      </c>
      <c r="BE50" s="125">
        <v>0</v>
      </c>
      <c r="BF50" s="125">
        <v>0</v>
      </c>
      <c r="BG50" s="125">
        <v>0</v>
      </c>
      <c r="BH50" s="125">
        <v>0</v>
      </c>
      <c r="BI50" s="125">
        <v>0</v>
      </c>
      <c r="BJ50" s="125">
        <v>0</v>
      </c>
      <c r="BK50" s="125">
        <v>0</v>
      </c>
      <c r="BL50" s="125">
        <v>0</v>
      </c>
      <c r="BM50" s="125">
        <v>0</v>
      </c>
      <c r="BN50" s="125">
        <v>0</v>
      </c>
      <c r="BO50" s="125">
        <v>0</v>
      </c>
      <c r="BP50" s="125">
        <v>0</v>
      </c>
      <c r="BQ50" s="125">
        <v>0</v>
      </c>
      <c r="BR50" s="125">
        <v>0</v>
      </c>
      <c r="BS50" s="125">
        <v>0</v>
      </c>
      <c r="BT50" s="239">
        <v>0</v>
      </c>
      <c r="BU50" s="125">
        <v>3985.6735024429008</v>
      </c>
      <c r="BV50" s="125">
        <v>0</v>
      </c>
      <c r="BW50" s="125">
        <v>0</v>
      </c>
      <c r="BX50" s="239">
        <v>3985.6735024429008</v>
      </c>
      <c r="BY50" s="125">
        <v>0</v>
      </c>
      <c r="BZ50" s="125">
        <v>0</v>
      </c>
      <c r="CA50" s="125">
        <v>0</v>
      </c>
      <c r="CB50" s="125">
        <v>0</v>
      </c>
      <c r="CC50" s="239">
        <v>3985.6735024429008</v>
      </c>
      <c r="CD50" s="239">
        <v>3985.6735024429008</v>
      </c>
    </row>
    <row r="51" spans="2:82" ht="13.5" customHeight="1" x14ac:dyDescent="0.45">
      <c r="B51" s="118" t="s">
        <v>210</v>
      </c>
      <c r="C51" s="120" t="s">
        <v>264</v>
      </c>
      <c r="D51" s="76" t="s">
        <v>160</v>
      </c>
      <c r="E51" s="125">
        <v>0</v>
      </c>
      <c r="F51" s="125">
        <v>0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0</v>
      </c>
      <c r="AL51" s="125">
        <v>0</v>
      </c>
      <c r="AM51" s="125">
        <v>0</v>
      </c>
      <c r="AN51" s="125">
        <v>0</v>
      </c>
      <c r="AO51" s="125">
        <v>0</v>
      </c>
      <c r="AP51" s="125">
        <v>0</v>
      </c>
      <c r="AQ51" s="125">
        <v>0</v>
      </c>
      <c r="AR51" s="125">
        <v>0</v>
      </c>
      <c r="AS51" s="125">
        <v>0</v>
      </c>
      <c r="AT51" s="125">
        <v>0</v>
      </c>
      <c r="AU51" s="125">
        <v>0</v>
      </c>
      <c r="AV51" s="125">
        <v>0</v>
      </c>
      <c r="AW51" s="125">
        <v>0</v>
      </c>
      <c r="AX51" s="125">
        <v>0</v>
      </c>
      <c r="AY51" s="125">
        <v>0</v>
      </c>
      <c r="AZ51" s="125">
        <v>0</v>
      </c>
      <c r="BA51" s="125">
        <v>0</v>
      </c>
      <c r="BB51" s="125">
        <v>0</v>
      </c>
      <c r="BC51" s="125">
        <v>0</v>
      </c>
      <c r="BD51" s="125">
        <v>0</v>
      </c>
      <c r="BE51" s="125">
        <v>0</v>
      </c>
      <c r="BF51" s="125">
        <v>0</v>
      </c>
      <c r="BG51" s="125">
        <v>0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0</v>
      </c>
      <c r="BO51" s="125">
        <v>0</v>
      </c>
      <c r="BP51" s="125">
        <v>0</v>
      </c>
      <c r="BQ51" s="125">
        <v>0</v>
      </c>
      <c r="BR51" s="125">
        <v>0</v>
      </c>
      <c r="BS51" s="125">
        <v>0</v>
      </c>
      <c r="BT51" s="239">
        <v>0</v>
      </c>
      <c r="BU51" s="125">
        <v>0</v>
      </c>
      <c r="BV51" s="125">
        <v>0</v>
      </c>
      <c r="BW51" s="125">
        <v>0</v>
      </c>
      <c r="BX51" s="239">
        <v>0</v>
      </c>
      <c r="BY51" s="125">
        <v>0</v>
      </c>
      <c r="BZ51" s="125">
        <v>0</v>
      </c>
      <c r="CA51" s="125">
        <v>0</v>
      </c>
      <c r="CB51" s="125">
        <v>0</v>
      </c>
      <c r="CC51" s="239">
        <v>0</v>
      </c>
      <c r="CD51" s="239">
        <v>0</v>
      </c>
    </row>
    <row r="52" spans="2:82" ht="13.5" customHeight="1" x14ac:dyDescent="0.45">
      <c r="B52" s="118" t="s">
        <v>211</v>
      </c>
      <c r="C52" s="120" t="s">
        <v>265</v>
      </c>
      <c r="D52" s="110" t="s">
        <v>161</v>
      </c>
      <c r="E52" s="125">
        <v>0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125">
        <v>0</v>
      </c>
      <c r="AV52" s="125">
        <v>0</v>
      </c>
      <c r="AW52" s="125">
        <v>0</v>
      </c>
      <c r="AX52" s="125">
        <v>0</v>
      </c>
      <c r="AY52" s="125">
        <v>0</v>
      </c>
      <c r="AZ52" s="125">
        <v>0</v>
      </c>
      <c r="BA52" s="125">
        <v>0</v>
      </c>
      <c r="BB52" s="125">
        <v>0</v>
      </c>
      <c r="BC52" s="125">
        <v>0</v>
      </c>
      <c r="BD52" s="125">
        <v>0</v>
      </c>
      <c r="BE52" s="125">
        <v>0</v>
      </c>
      <c r="BF52" s="125">
        <v>0</v>
      </c>
      <c r="BG52" s="125">
        <v>0</v>
      </c>
      <c r="BH52" s="125">
        <v>0</v>
      </c>
      <c r="BI52" s="125">
        <v>0</v>
      </c>
      <c r="BJ52" s="125">
        <v>0</v>
      </c>
      <c r="BK52" s="125">
        <v>0</v>
      </c>
      <c r="BL52" s="125">
        <v>0</v>
      </c>
      <c r="BM52" s="125">
        <v>0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239">
        <v>0</v>
      </c>
      <c r="BU52" s="125">
        <v>214610.46165950448</v>
      </c>
      <c r="BV52" s="125">
        <v>0</v>
      </c>
      <c r="BW52" s="125">
        <v>0</v>
      </c>
      <c r="BX52" s="239">
        <v>214610.46165950448</v>
      </c>
      <c r="BY52" s="125">
        <v>0</v>
      </c>
      <c r="BZ52" s="125">
        <v>0</v>
      </c>
      <c r="CA52" s="125">
        <v>0</v>
      </c>
      <c r="CB52" s="125">
        <v>0</v>
      </c>
      <c r="CC52" s="239">
        <v>214610.46165950448</v>
      </c>
      <c r="CD52" s="239">
        <v>214610.46165950448</v>
      </c>
    </row>
    <row r="53" spans="2:82" ht="13.5" customHeight="1" x14ac:dyDescent="0.45">
      <c r="B53" s="118" t="s">
        <v>212</v>
      </c>
      <c r="C53" s="120" t="s">
        <v>266</v>
      </c>
      <c r="D53" s="110" t="s">
        <v>162</v>
      </c>
      <c r="E53" s="125">
        <v>0</v>
      </c>
      <c r="F53" s="125">
        <v>0</v>
      </c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0</v>
      </c>
      <c r="AT53" s="125">
        <v>0</v>
      </c>
      <c r="AU53" s="125">
        <v>0</v>
      </c>
      <c r="AV53" s="125">
        <v>0</v>
      </c>
      <c r="AW53" s="125">
        <v>0</v>
      </c>
      <c r="AX53" s="125">
        <v>0</v>
      </c>
      <c r="AY53" s="125">
        <v>0</v>
      </c>
      <c r="AZ53" s="125">
        <v>0</v>
      </c>
      <c r="BA53" s="125">
        <v>0</v>
      </c>
      <c r="BB53" s="125">
        <v>0</v>
      </c>
      <c r="BC53" s="125">
        <v>0</v>
      </c>
      <c r="BD53" s="125">
        <v>0</v>
      </c>
      <c r="BE53" s="125">
        <v>0</v>
      </c>
      <c r="BF53" s="125">
        <v>0</v>
      </c>
      <c r="BG53" s="125">
        <v>0</v>
      </c>
      <c r="BH53" s="125">
        <v>0</v>
      </c>
      <c r="BI53" s="125">
        <v>0</v>
      </c>
      <c r="BJ53" s="125">
        <v>0</v>
      </c>
      <c r="BK53" s="125">
        <v>0</v>
      </c>
      <c r="BL53" s="125">
        <v>0</v>
      </c>
      <c r="BM53" s="125">
        <v>0</v>
      </c>
      <c r="BN53" s="125">
        <v>0</v>
      </c>
      <c r="BO53" s="125">
        <v>0</v>
      </c>
      <c r="BP53" s="125">
        <v>0</v>
      </c>
      <c r="BQ53" s="125">
        <v>0</v>
      </c>
      <c r="BR53" s="125">
        <v>0</v>
      </c>
      <c r="BS53" s="125">
        <v>0</v>
      </c>
      <c r="BT53" s="239">
        <v>0</v>
      </c>
      <c r="BU53" s="125">
        <v>166612.42200354207</v>
      </c>
      <c r="BV53" s="125">
        <v>0</v>
      </c>
      <c r="BW53" s="125">
        <v>0</v>
      </c>
      <c r="BX53" s="239">
        <v>166612.42200354207</v>
      </c>
      <c r="BY53" s="125">
        <v>0</v>
      </c>
      <c r="BZ53" s="125">
        <v>0</v>
      </c>
      <c r="CA53" s="125">
        <v>0</v>
      </c>
      <c r="CB53" s="125">
        <v>0</v>
      </c>
      <c r="CC53" s="239">
        <v>166612.42200354207</v>
      </c>
      <c r="CD53" s="239">
        <v>166612.42200354207</v>
      </c>
    </row>
    <row r="54" spans="2:82" ht="13.5" customHeight="1" x14ac:dyDescent="0.45">
      <c r="B54" s="118" t="s">
        <v>213</v>
      </c>
      <c r="C54" s="120" t="s">
        <v>268</v>
      </c>
      <c r="D54" s="110" t="s">
        <v>163</v>
      </c>
      <c r="E54" s="125">
        <v>15.693264390414839</v>
      </c>
      <c r="F54" s="125">
        <v>7.8479610221194003</v>
      </c>
      <c r="G54" s="125">
        <v>20.160300114590537</v>
      </c>
      <c r="H54" s="125">
        <v>0</v>
      </c>
      <c r="I54" s="125">
        <v>0</v>
      </c>
      <c r="J54" s="125">
        <v>25.875806557011963</v>
      </c>
      <c r="K54" s="125">
        <v>14.381969936734167</v>
      </c>
      <c r="L54" s="125">
        <v>25.623315305940711</v>
      </c>
      <c r="M54" s="125">
        <v>47.49142637393394</v>
      </c>
      <c r="N54" s="125">
        <v>25.660902337709523</v>
      </c>
      <c r="O54" s="125">
        <v>1.9116756031007601E-2</v>
      </c>
      <c r="P54" s="125">
        <v>1.0307605086031375</v>
      </c>
      <c r="Q54" s="125">
        <v>6.521010866113669E-2</v>
      </c>
      <c r="R54" s="125">
        <v>0</v>
      </c>
      <c r="S54" s="125">
        <v>39.26222221957164</v>
      </c>
      <c r="T54" s="125">
        <v>41.333770061426819</v>
      </c>
      <c r="U54" s="125">
        <v>8.3573648399226361E-2</v>
      </c>
      <c r="V54" s="125">
        <v>27.256050833835136</v>
      </c>
      <c r="W54" s="125">
        <v>6.7990541836859091</v>
      </c>
      <c r="X54" s="125">
        <v>0.3304523688220744</v>
      </c>
      <c r="Y54" s="125">
        <v>0</v>
      </c>
      <c r="Z54" s="125">
        <v>0</v>
      </c>
      <c r="AA54" s="125">
        <v>4.903097476434526E-5</v>
      </c>
      <c r="AB54" s="125">
        <v>3.7777111191151217E-4</v>
      </c>
      <c r="AC54" s="125">
        <v>5.9527945698584096E-3</v>
      </c>
      <c r="AD54" s="125">
        <v>0</v>
      </c>
      <c r="AE54" s="125">
        <v>0</v>
      </c>
      <c r="AF54" s="125">
        <v>0</v>
      </c>
      <c r="AG54" s="125">
        <v>0</v>
      </c>
      <c r="AH54" s="125">
        <v>3.0889655777052236</v>
      </c>
      <c r="AI54" s="125">
        <v>0</v>
      </c>
      <c r="AJ54" s="125">
        <v>0</v>
      </c>
      <c r="AK54" s="125">
        <v>0.57120951349537297</v>
      </c>
      <c r="AL54" s="125">
        <v>0</v>
      </c>
      <c r="AM54" s="125">
        <v>137.82453888353049</v>
      </c>
      <c r="AN54" s="125">
        <v>37.74309668859091</v>
      </c>
      <c r="AO54" s="125">
        <v>61.129193192564564</v>
      </c>
      <c r="AP54" s="125">
        <v>77.303219290329764</v>
      </c>
      <c r="AQ54" s="125">
        <v>86.719695943197749</v>
      </c>
      <c r="AR54" s="125">
        <v>3.2857772301831183</v>
      </c>
      <c r="AS54" s="125">
        <v>0.9006581498180195</v>
      </c>
      <c r="AT54" s="125">
        <v>21.422572369893391</v>
      </c>
      <c r="AU54" s="125">
        <v>2.5316815967217217</v>
      </c>
      <c r="AV54" s="125">
        <v>7.2898906881380396</v>
      </c>
      <c r="AW54" s="125">
        <v>3.9794010171653804</v>
      </c>
      <c r="AX54" s="125">
        <v>2.4089094516098157</v>
      </c>
      <c r="AY54" s="125">
        <v>2.6075550944622911E-2</v>
      </c>
      <c r="AZ54" s="125">
        <v>1.6666205767479167E-2</v>
      </c>
      <c r="BA54" s="125">
        <v>78.288368564414711</v>
      </c>
      <c r="BB54" s="125">
        <v>3.5772863165840736</v>
      </c>
      <c r="BC54" s="125">
        <v>25.469919773347304</v>
      </c>
      <c r="BD54" s="125">
        <v>1.9523918037635715</v>
      </c>
      <c r="BE54" s="125">
        <v>3.3205518353003156</v>
      </c>
      <c r="BF54" s="125">
        <v>21.216041288736712</v>
      </c>
      <c r="BG54" s="125">
        <v>48.018375574022755</v>
      </c>
      <c r="BH54" s="125">
        <v>6.3028934942904575</v>
      </c>
      <c r="BI54" s="125">
        <v>12.015849180597813</v>
      </c>
      <c r="BJ54" s="125">
        <v>80.233966116305254</v>
      </c>
      <c r="BK54" s="125">
        <v>488.10593871000759</v>
      </c>
      <c r="BL54" s="125">
        <v>205.49626715942554</v>
      </c>
      <c r="BM54" s="125">
        <v>91.383353412652767</v>
      </c>
      <c r="BN54" s="125">
        <v>24.61849302730791</v>
      </c>
      <c r="BO54" s="125">
        <v>28.428350091203104</v>
      </c>
      <c r="BP54" s="125">
        <v>5.1834216201915853</v>
      </c>
      <c r="BQ54" s="125">
        <v>9.9150021882326822</v>
      </c>
      <c r="BR54" s="125">
        <v>83.800573776118853</v>
      </c>
      <c r="BS54" s="125">
        <v>0</v>
      </c>
      <c r="BT54" s="239">
        <v>1962.4901316063062</v>
      </c>
      <c r="BU54" s="125">
        <v>2069.9773818377239</v>
      </c>
      <c r="BV54" s="125">
        <v>0</v>
      </c>
      <c r="BW54" s="125">
        <v>0</v>
      </c>
      <c r="BX54" s="239">
        <v>2069.9773818377239</v>
      </c>
      <c r="BY54" s="125">
        <v>0</v>
      </c>
      <c r="BZ54" s="125">
        <v>0</v>
      </c>
      <c r="CA54" s="125">
        <v>0</v>
      </c>
      <c r="CB54" s="125">
        <v>0</v>
      </c>
      <c r="CC54" s="239">
        <v>2069.9773818377239</v>
      </c>
      <c r="CD54" s="239">
        <v>4032.4675134440304</v>
      </c>
    </row>
    <row r="55" spans="2:82" ht="13.5" customHeight="1" x14ac:dyDescent="0.45">
      <c r="B55" s="118" t="s">
        <v>214</v>
      </c>
      <c r="C55" s="120" t="s">
        <v>267</v>
      </c>
      <c r="D55" s="110" t="s">
        <v>164</v>
      </c>
      <c r="E55" s="125">
        <v>6.5098627268998658E-4</v>
      </c>
      <c r="F55" s="125">
        <v>1.8665374245825712E-2</v>
      </c>
      <c r="G55" s="125">
        <v>2.8996498326819618E-3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125">
        <v>0</v>
      </c>
      <c r="AV55" s="125">
        <v>0</v>
      </c>
      <c r="AW55" s="125">
        <v>0</v>
      </c>
      <c r="AX55" s="125">
        <v>8.3312265961805264E-5</v>
      </c>
      <c r="AY55" s="125">
        <v>3.4206829413363537E-4</v>
      </c>
      <c r="AZ55" s="125">
        <v>2.186440824467511E-4</v>
      </c>
      <c r="BA55" s="125">
        <v>0</v>
      </c>
      <c r="BB55" s="125">
        <v>0</v>
      </c>
      <c r="BC55" s="125">
        <v>0</v>
      </c>
      <c r="BD55" s="125">
        <v>0</v>
      </c>
      <c r="BE55" s="125">
        <v>0</v>
      </c>
      <c r="BF55" s="125">
        <v>0</v>
      </c>
      <c r="BG55" s="125">
        <v>2.7509070784343219E-3</v>
      </c>
      <c r="BH55" s="125">
        <v>0</v>
      </c>
      <c r="BI55" s="125">
        <v>0</v>
      </c>
      <c r="BJ55" s="125">
        <v>0</v>
      </c>
      <c r="BK55" s="125">
        <v>0.15062620811385677</v>
      </c>
      <c r="BL55" s="125">
        <v>6.855283694693845E-2</v>
      </c>
      <c r="BM55" s="125">
        <v>3.4097881755808385E-2</v>
      </c>
      <c r="BN55" s="125">
        <v>4.1768507675874061E-2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239">
        <v>0.32065637656465185</v>
      </c>
      <c r="BU55" s="125">
        <v>6722.7197774318875</v>
      </c>
      <c r="BV55" s="125">
        <v>0</v>
      </c>
      <c r="BW55" s="125">
        <v>0</v>
      </c>
      <c r="BX55" s="239">
        <v>6722.7197774318875</v>
      </c>
      <c r="BY55" s="125">
        <v>0</v>
      </c>
      <c r="BZ55" s="125">
        <v>0</v>
      </c>
      <c r="CA55" s="125">
        <v>0</v>
      </c>
      <c r="CB55" s="125">
        <v>0</v>
      </c>
      <c r="CC55" s="239">
        <v>6722.7197774318875</v>
      </c>
      <c r="CD55" s="239">
        <v>6723.0404338084518</v>
      </c>
    </row>
    <row r="56" spans="2:82" ht="13.5" customHeight="1" x14ac:dyDescent="0.45">
      <c r="B56" s="118" t="s">
        <v>215</v>
      </c>
      <c r="C56" s="120" t="s">
        <v>269</v>
      </c>
      <c r="D56" s="110" t="s">
        <v>165</v>
      </c>
      <c r="E56" s="125">
        <v>20.752370169069053</v>
      </c>
      <c r="F56" s="125">
        <v>223.15725346106427</v>
      </c>
      <c r="G56" s="125">
        <v>0.9205472169009119</v>
      </c>
      <c r="H56" s="125">
        <v>0</v>
      </c>
      <c r="I56" s="125">
        <v>0</v>
      </c>
      <c r="J56" s="125">
        <v>0</v>
      </c>
      <c r="K56" s="125">
        <v>0</v>
      </c>
      <c r="L56" s="125">
        <v>39.521065027241526</v>
      </c>
      <c r="M56" s="125">
        <v>138.18700945348368</v>
      </c>
      <c r="N56" s="125">
        <v>2.2169276487006266</v>
      </c>
      <c r="O56" s="125">
        <v>1.8984768882346202E-2</v>
      </c>
      <c r="P56" s="125">
        <v>1.0244762968447101</v>
      </c>
      <c r="Q56" s="125">
        <v>1.9850434347221064</v>
      </c>
      <c r="R56" s="125">
        <v>0.95538397523955487</v>
      </c>
      <c r="S56" s="125">
        <v>0.48646512045316775</v>
      </c>
      <c r="T56" s="125">
        <v>72.208505754006097</v>
      </c>
      <c r="U56" s="125">
        <v>2.5204933500596463</v>
      </c>
      <c r="V56" s="125">
        <v>15.45497348971481</v>
      </c>
      <c r="W56" s="125">
        <v>1.2716447510941911</v>
      </c>
      <c r="X56" s="125">
        <v>0.97993835682882913</v>
      </c>
      <c r="Y56" s="125">
        <v>14.255336961924977</v>
      </c>
      <c r="Z56" s="125">
        <v>0.15025628575019245</v>
      </c>
      <c r="AA56" s="125">
        <v>1.0674640513616793</v>
      </c>
      <c r="AB56" s="125">
        <v>0</v>
      </c>
      <c r="AC56" s="125">
        <v>0</v>
      </c>
      <c r="AD56" s="125">
        <v>2.5620887794470488</v>
      </c>
      <c r="AE56" s="125">
        <v>0</v>
      </c>
      <c r="AF56" s="125">
        <v>0</v>
      </c>
      <c r="AG56" s="125">
        <v>28.758695107619307</v>
      </c>
      <c r="AH56" s="125">
        <v>0.10060476477826867</v>
      </c>
      <c r="AI56" s="125">
        <v>8.7609711246657884</v>
      </c>
      <c r="AJ56" s="125">
        <v>82.508795897870414</v>
      </c>
      <c r="AK56" s="125">
        <v>5.9552182090680397</v>
      </c>
      <c r="AL56" s="125">
        <v>2.9335154989294003</v>
      </c>
      <c r="AM56" s="125">
        <v>2271.245317619002</v>
      </c>
      <c r="AN56" s="125">
        <v>320.31668154303026</v>
      </c>
      <c r="AO56" s="125">
        <v>1655.8320312726428</v>
      </c>
      <c r="AP56" s="125">
        <v>1700.2358458656054</v>
      </c>
      <c r="AQ56" s="125">
        <v>99.220859196783266</v>
      </c>
      <c r="AR56" s="125">
        <v>0.65195493625747281</v>
      </c>
      <c r="AS56" s="125">
        <v>9.9731026363441142</v>
      </c>
      <c r="AT56" s="125">
        <v>107.45034440975927</v>
      </c>
      <c r="AU56" s="125">
        <v>1.584846539837073</v>
      </c>
      <c r="AV56" s="125">
        <v>6.5155146112902393</v>
      </c>
      <c r="AW56" s="125">
        <v>3.5554519918836718</v>
      </c>
      <c r="AX56" s="125">
        <v>1.5102076298625318</v>
      </c>
      <c r="AY56" s="125">
        <v>1.512697935745521</v>
      </c>
      <c r="AZ56" s="125">
        <v>0.96676566730955826</v>
      </c>
      <c r="BA56" s="125">
        <v>141.38427679293645</v>
      </c>
      <c r="BB56" s="125">
        <v>12.278103055760679</v>
      </c>
      <c r="BC56" s="125">
        <v>52.799770553493893</v>
      </c>
      <c r="BD56" s="125">
        <v>6.7923400920350696</v>
      </c>
      <c r="BE56" s="125">
        <v>5.3884895899294651</v>
      </c>
      <c r="BF56" s="125">
        <v>106.92093694232194</v>
      </c>
      <c r="BG56" s="125">
        <v>52.586051611591984</v>
      </c>
      <c r="BH56" s="125">
        <v>10.674441119825721</v>
      </c>
      <c r="BI56" s="125">
        <v>42.129150211949444</v>
      </c>
      <c r="BJ56" s="125">
        <v>165.22509961694541</v>
      </c>
      <c r="BK56" s="125">
        <v>94.775100797626251</v>
      </c>
      <c r="BL56" s="125">
        <v>42.309269626060555</v>
      </c>
      <c r="BM56" s="125">
        <v>21.219449747050476</v>
      </c>
      <c r="BN56" s="125">
        <v>11.168456110198518</v>
      </c>
      <c r="BO56" s="125">
        <v>0</v>
      </c>
      <c r="BP56" s="125">
        <v>12.981753028039376</v>
      </c>
      <c r="BQ56" s="125">
        <v>2.9367877860715232</v>
      </c>
      <c r="BR56" s="125">
        <v>27.637724050646959</v>
      </c>
      <c r="BS56" s="125">
        <v>0</v>
      </c>
      <c r="BT56" s="239">
        <v>7658.4928515435568</v>
      </c>
      <c r="BU56" s="125">
        <v>313.16833570251197</v>
      </c>
      <c r="BV56" s="125">
        <v>0</v>
      </c>
      <c r="BW56" s="125">
        <v>0</v>
      </c>
      <c r="BX56" s="239">
        <v>313.16833570251197</v>
      </c>
      <c r="BY56" s="125">
        <v>0</v>
      </c>
      <c r="BZ56" s="125">
        <v>0</v>
      </c>
      <c r="CA56" s="125">
        <v>0</v>
      </c>
      <c r="CB56" s="125">
        <v>0</v>
      </c>
      <c r="CC56" s="239">
        <v>313.16833570251197</v>
      </c>
      <c r="CD56" s="239">
        <v>7971.6611872460689</v>
      </c>
    </row>
    <row r="57" spans="2:82" ht="13.5" customHeight="1" x14ac:dyDescent="0.45">
      <c r="B57" s="118" t="s">
        <v>216</v>
      </c>
      <c r="C57" s="120" t="s">
        <v>270</v>
      </c>
      <c r="D57" s="76" t="s">
        <v>166</v>
      </c>
      <c r="E57" s="125">
        <v>38487.187951469597</v>
      </c>
      <c r="F57" s="125">
        <v>1509.9235244994156</v>
      </c>
      <c r="G57" s="125">
        <v>474.74273378966063</v>
      </c>
      <c r="H57" s="125">
        <v>273.36196749755453</v>
      </c>
      <c r="I57" s="125">
        <v>437.2536460672967</v>
      </c>
      <c r="J57" s="125">
        <v>10482.160846247063</v>
      </c>
      <c r="K57" s="125">
        <v>2472.6295356184792</v>
      </c>
      <c r="L57" s="125">
        <v>933.31862578296318</v>
      </c>
      <c r="M57" s="125">
        <v>301.58552449995511</v>
      </c>
      <c r="N57" s="125">
        <v>78.743518496380176</v>
      </c>
      <c r="O57" s="125">
        <v>499.71829465529891</v>
      </c>
      <c r="P57" s="125">
        <v>23.561469214142079</v>
      </c>
      <c r="Q57" s="125">
        <v>25.368366968776471</v>
      </c>
      <c r="R57" s="125">
        <v>125.04316827272599</v>
      </c>
      <c r="S57" s="125">
        <v>101.00837027354495</v>
      </c>
      <c r="T57" s="125">
        <v>52.118082466937103</v>
      </c>
      <c r="U57" s="125">
        <v>23.111400092889163</v>
      </c>
      <c r="V57" s="125">
        <v>544.36347739911866</v>
      </c>
      <c r="W57" s="125">
        <v>30.442271715535774</v>
      </c>
      <c r="X57" s="125">
        <v>479.15693312767962</v>
      </c>
      <c r="Y57" s="125">
        <v>1915.0641475549692</v>
      </c>
      <c r="Z57" s="125">
        <v>18.421885071272616</v>
      </c>
      <c r="AA57" s="125">
        <v>130.86053397128725</v>
      </c>
      <c r="AB57" s="125">
        <v>11.746956256592375</v>
      </c>
      <c r="AC57" s="125">
        <v>58.309981203934967</v>
      </c>
      <c r="AD57" s="125">
        <v>137.13694689816771</v>
      </c>
      <c r="AE57" s="125">
        <v>10.161149278081032</v>
      </c>
      <c r="AF57" s="125">
        <v>26.583820775813681</v>
      </c>
      <c r="AG57" s="125">
        <v>2943.1509970642774</v>
      </c>
      <c r="AH57" s="125">
        <v>16.887641935297008</v>
      </c>
      <c r="AI57" s="125">
        <v>394.11485425015422</v>
      </c>
      <c r="AJ57" s="125">
        <v>432.45458121133572</v>
      </c>
      <c r="AK57" s="125">
        <v>931.58055421765755</v>
      </c>
      <c r="AL57" s="125">
        <v>42.12017900002715</v>
      </c>
      <c r="AM57" s="125">
        <v>59599.650113270596</v>
      </c>
      <c r="AN57" s="125">
        <v>6773.3782999815412</v>
      </c>
      <c r="AO57" s="125">
        <v>9260.5477238098392</v>
      </c>
      <c r="AP57" s="125">
        <v>16234.881841237449</v>
      </c>
      <c r="AQ57" s="125">
        <v>5908.7487457183397</v>
      </c>
      <c r="AR57" s="125">
        <v>243.04564526512218</v>
      </c>
      <c r="AS57" s="125">
        <v>96.096599618285211</v>
      </c>
      <c r="AT57" s="125">
        <v>8880.9990319421468</v>
      </c>
      <c r="AU57" s="125">
        <v>272.2662755176467</v>
      </c>
      <c r="AV57" s="125">
        <v>2144.5719864181669</v>
      </c>
      <c r="AW57" s="125">
        <v>144.82876343954365</v>
      </c>
      <c r="AX57" s="125">
        <v>39.962908502231137</v>
      </c>
      <c r="AY57" s="125">
        <v>6.2940108651540472</v>
      </c>
      <c r="AZ57" s="125">
        <v>4.0227891980496873</v>
      </c>
      <c r="BA57" s="125">
        <v>29927.284962178717</v>
      </c>
      <c r="BB57" s="125">
        <v>869.70356052653813</v>
      </c>
      <c r="BC57" s="125">
        <v>12963.317041008921</v>
      </c>
      <c r="BD57" s="125">
        <v>587.67977457241716</v>
      </c>
      <c r="BE57" s="125">
        <v>1078.7289013583634</v>
      </c>
      <c r="BF57" s="125">
        <v>3030.1358273143719</v>
      </c>
      <c r="BG57" s="125">
        <v>3286.1920206024533</v>
      </c>
      <c r="BH57" s="125">
        <v>1391.3218233888226</v>
      </c>
      <c r="BI57" s="125">
        <v>4704.5491615012261</v>
      </c>
      <c r="BJ57" s="125">
        <v>11130.620108370402</v>
      </c>
      <c r="BK57" s="125">
        <v>3916.0270828820635</v>
      </c>
      <c r="BL57" s="125">
        <v>3628.2594197151129</v>
      </c>
      <c r="BM57" s="125">
        <v>1850.0484625420236</v>
      </c>
      <c r="BN57" s="125">
        <v>966.02927228785836</v>
      </c>
      <c r="BO57" s="125">
        <v>0</v>
      </c>
      <c r="BP57" s="125">
        <v>747.69939821910293</v>
      </c>
      <c r="BQ57" s="125">
        <v>144.47555581754841</v>
      </c>
      <c r="BR57" s="125">
        <v>489.48298247254161</v>
      </c>
      <c r="BS57" s="125">
        <v>0</v>
      </c>
      <c r="BT57" s="239">
        <v>254744.24402638647</v>
      </c>
      <c r="BU57" s="125">
        <v>123077.52325703748</v>
      </c>
      <c r="BV57" s="125">
        <v>0</v>
      </c>
      <c r="BW57" s="125">
        <v>0</v>
      </c>
      <c r="BX57" s="239">
        <v>123077.52325703748</v>
      </c>
      <c r="BY57" s="125">
        <v>0</v>
      </c>
      <c r="BZ57" s="125">
        <v>0</v>
      </c>
      <c r="CA57" s="125">
        <v>0</v>
      </c>
      <c r="CB57" s="125">
        <v>0</v>
      </c>
      <c r="CC57" s="239">
        <v>123077.52325703748</v>
      </c>
      <c r="CD57" s="239">
        <v>377821.76728342392</v>
      </c>
    </row>
    <row r="58" spans="2:82" ht="13.5" customHeight="1" x14ac:dyDescent="0.45">
      <c r="B58" s="118" t="s">
        <v>217</v>
      </c>
      <c r="C58" s="120" t="s">
        <v>271</v>
      </c>
      <c r="D58" s="112" t="s">
        <v>167</v>
      </c>
      <c r="E58" s="125">
        <v>473.52621594252781</v>
      </c>
      <c r="F58" s="125">
        <v>204.34090607038266</v>
      </c>
      <c r="G58" s="125">
        <v>46.32055405205363</v>
      </c>
      <c r="H58" s="125">
        <v>0</v>
      </c>
      <c r="I58" s="125">
        <v>0</v>
      </c>
      <c r="J58" s="125">
        <v>0</v>
      </c>
      <c r="K58" s="125">
        <v>0</v>
      </c>
      <c r="L58" s="125">
        <v>845.30075248910043</v>
      </c>
      <c r="M58" s="125">
        <v>81.735396689060082</v>
      </c>
      <c r="N58" s="125">
        <v>30.909311485059707</v>
      </c>
      <c r="O58" s="125">
        <v>1.1574579644813823</v>
      </c>
      <c r="P58" s="125">
        <v>62.420611647504032</v>
      </c>
      <c r="Q58" s="125">
        <v>10.56058383036607</v>
      </c>
      <c r="R58" s="125">
        <v>66.396324117195064</v>
      </c>
      <c r="S58" s="125">
        <v>27.269910746107467</v>
      </c>
      <c r="T58" s="125">
        <v>70.24998986770882</v>
      </c>
      <c r="U58" s="125">
        <v>93.153706609627605</v>
      </c>
      <c r="V58" s="125">
        <v>96.354074975522849</v>
      </c>
      <c r="W58" s="125">
        <v>7.0126868190980192</v>
      </c>
      <c r="X58" s="125">
        <v>53.427960090507007</v>
      </c>
      <c r="Y58" s="125">
        <v>39.653772650958004</v>
      </c>
      <c r="Z58" s="125">
        <v>0.47400406729280276</v>
      </c>
      <c r="AA58" s="125">
        <v>3.3671541621287253</v>
      </c>
      <c r="AB58" s="125">
        <v>0</v>
      </c>
      <c r="AC58" s="125">
        <v>0</v>
      </c>
      <c r="AD58" s="125">
        <v>155.17904822482473</v>
      </c>
      <c r="AE58" s="125">
        <v>0</v>
      </c>
      <c r="AF58" s="125">
        <v>0</v>
      </c>
      <c r="AG58" s="125">
        <v>393.18640372579534</v>
      </c>
      <c r="AH58" s="125">
        <v>6.7846698913991581</v>
      </c>
      <c r="AI58" s="125">
        <v>340.86755018856473</v>
      </c>
      <c r="AJ58" s="125">
        <v>355.84791110523662</v>
      </c>
      <c r="AK58" s="125">
        <v>238.19997754563519</v>
      </c>
      <c r="AL58" s="125">
        <v>133.9180439435624</v>
      </c>
      <c r="AM58" s="125">
        <v>105.31834195456132</v>
      </c>
      <c r="AN58" s="125">
        <v>110.76660948642396</v>
      </c>
      <c r="AO58" s="125">
        <v>191.61380737565554</v>
      </c>
      <c r="AP58" s="125">
        <v>165.93049014361256</v>
      </c>
      <c r="AQ58" s="125">
        <v>307.15752821593003</v>
      </c>
      <c r="AR58" s="125">
        <v>25.604459248273333</v>
      </c>
      <c r="AS58" s="125">
        <v>111.21665517258282</v>
      </c>
      <c r="AT58" s="125">
        <v>127.04896219210968</v>
      </c>
      <c r="AU58" s="125">
        <v>62.172733881195583</v>
      </c>
      <c r="AV58" s="125">
        <v>44.252442296453104</v>
      </c>
      <c r="AW58" s="125">
        <v>1.8244193519091145</v>
      </c>
      <c r="AX58" s="125">
        <v>14.233956136186235</v>
      </c>
      <c r="AY58" s="125">
        <v>23.774426844482111</v>
      </c>
      <c r="AZ58" s="125">
        <v>15.195171547680719</v>
      </c>
      <c r="BA58" s="125">
        <v>864.49985016057622</v>
      </c>
      <c r="BB58" s="125">
        <v>444.83412631695245</v>
      </c>
      <c r="BC58" s="125">
        <v>464.92544828352908</v>
      </c>
      <c r="BD58" s="125">
        <v>109.58878696755303</v>
      </c>
      <c r="BE58" s="125">
        <v>195.06261141577957</v>
      </c>
      <c r="BF58" s="125">
        <v>243.43384683985312</v>
      </c>
      <c r="BG58" s="125">
        <v>251.79040130279503</v>
      </c>
      <c r="BH58" s="125">
        <v>471.72252408388459</v>
      </c>
      <c r="BI58" s="125">
        <v>1525.9985479303868</v>
      </c>
      <c r="BJ58" s="125">
        <v>72.464011435226979</v>
      </c>
      <c r="BK58" s="125">
        <v>2230.7075884322589</v>
      </c>
      <c r="BL58" s="125">
        <v>1410.2204998467478</v>
      </c>
      <c r="BM58" s="125">
        <v>297.1057234361989</v>
      </c>
      <c r="BN58" s="125">
        <v>22.731231708164646</v>
      </c>
      <c r="BO58" s="125">
        <v>50.94252756406982</v>
      </c>
      <c r="BP58" s="125">
        <v>129.60556403515812</v>
      </c>
      <c r="BQ58" s="125">
        <v>106.40526213835612</v>
      </c>
      <c r="BR58" s="125">
        <v>98.746794974554504</v>
      </c>
      <c r="BS58" s="125">
        <v>0</v>
      </c>
      <c r="BT58" s="239">
        <v>14134.510329620802</v>
      </c>
      <c r="BU58" s="125">
        <v>389.17912405221847</v>
      </c>
      <c r="BV58" s="125">
        <v>0</v>
      </c>
      <c r="BW58" s="125">
        <v>0</v>
      </c>
      <c r="BX58" s="239">
        <v>389.17912405221847</v>
      </c>
      <c r="BY58" s="125">
        <v>0</v>
      </c>
      <c r="BZ58" s="125">
        <v>0</v>
      </c>
      <c r="CA58" s="125">
        <v>0</v>
      </c>
      <c r="CB58" s="125">
        <v>0</v>
      </c>
      <c r="CC58" s="239">
        <v>389.17912405221847</v>
      </c>
      <c r="CD58" s="239">
        <v>14523.68945367302</v>
      </c>
    </row>
    <row r="59" spans="2:82" ht="13.5" customHeight="1" x14ac:dyDescent="0.45">
      <c r="B59" s="118" t="s">
        <v>218</v>
      </c>
      <c r="C59" s="120" t="s">
        <v>274</v>
      </c>
      <c r="D59" s="76" t="s">
        <v>301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v>0</v>
      </c>
      <c r="O59" s="125">
        <v>0</v>
      </c>
      <c r="P59" s="125">
        <v>0</v>
      </c>
      <c r="Q59" s="125">
        <v>0</v>
      </c>
      <c r="R59" s="125">
        <v>0</v>
      </c>
      <c r="S59" s="125">
        <v>0</v>
      </c>
      <c r="T59" s="125">
        <v>0</v>
      </c>
      <c r="U59" s="125">
        <v>0</v>
      </c>
      <c r="V59" s="125">
        <v>0</v>
      </c>
      <c r="W59" s="125">
        <v>0</v>
      </c>
      <c r="X59" s="125">
        <v>0</v>
      </c>
      <c r="Y59" s="125">
        <v>0</v>
      </c>
      <c r="Z59" s="125">
        <v>0</v>
      </c>
      <c r="AA59" s="125">
        <v>0</v>
      </c>
      <c r="AB59" s="125">
        <v>0</v>
      </c>
      <c r="AC59" s="125">
        <v>0</v>
      </c>
      <c r="AD59" s="125">
        <v>0</v>
      </c>
      <c r="AE59" s="125">
        <v>0</v>
      </c>
      <c r="AF59" s="125">
        <v>0</v>
      </c>
      <c r="AG59" s="125">
        <v>0</v>
      </c>
      <c r="AH59" s="125">
        <v>0</v>
      </c>
      <c r="AI59" s="125">
        <v>0</v>
      </c>
      <c r="AJ59" s="125">
        <v>0</v>
      </c>
      <c r="AK59" s="125">
        <v>0</v>
      </c>
      <c r="AL59" s="125">
        <v>0</v>
      </c>
      <c r="AM59" s="125">
        <v>0</v>
      </c>
      <c r="AN59" s="125">
        <v>0</v>
      </c>
      <c r="AO59" s="125">
        <v>0</v>
      </c>
      <c r="AP59" s="125">
        <v>0</v>
      </c>
      <c r="AQ59" s="125">
        <v>0</v>
      </c>
      <c r="AR59" s="125">
        <v>0</v>
      </c>
      <c r="AS59" s="125">
        <v>0</v>
      </c>
      <c r="AT59" s="125">
        <v>0</v>
      </c>
      <c r="AU59" s="125">
        <v>0</v>
      </c>
      <c r="AV59" s="125">
        <v>0</v>
      </c>
      <c r="AW59" s="125">
        <v>0</v>
      </c>
      <c r="AX59" s="125">
        <v>0</v>
      </c>
      <c r="AY59" s="125">
        <v>0</v>
      </c>
      <c r="AZ59" s="125">
        <v>0</v>
      </c>
      <c r="BA59" s="125">
        <v>0</v>
      </c>
      <c r="BB59" s="125">
        <v>0</v>
      </c>
      <c r="BC59" s="125">
        <v>0</v>
      </c>
      <c r="BD59" s="125">
        <v>0</v>
      </c>
      <c r="BE59" s="125">
        <v>0</v>
      </c>
      <c r="BF59" s="125">
        <v>0</v>
      </c>
      <c r="BG59" s="125">
        <v>0</v>
      </c>
      <c r="BH59" s="125">
        <v>0</v>
      </c>
      <c r="BI59" s="125">
        <v>0</v>
      </c>
      <c r="BJ59" s="125">
        <v>0</v>
      </c>
      <c r="BK59" s="125">
        <v>0</v>
      </c>
      <c r="BL59" s="125">
        <v>0</v>
      </c>
      <c r="BM59" s="125">
        <v>0</v>
      </c>
      <c r="BN59" s="125">
        <v>0</v>
      </c>
      <c r="BO59" s="125">
        <v>0</v>
      </c>
      <c r="BP59" s="125">
        <v>0</v>
      </c>
      <c r="BQ59" s="125">
        <v>0</v>
      </c>
      <c r="BR59" s="125">
        <v>0</v>
      </c>
      <c r="BS59" s="125">
        <v>0</v>
      </c>
      <c r="BT59" s="239">
        <v>0</v>
      </c>
      <c r="BU59" s="125">
        <v>42308.228356970671</v>
      </c>
      <c r="BV59" s="125">
        <v>0</v>
      </c>
      <c r="BW59" s="125">
        <v>0</v>
      </c>
      <c r="BX59" s="239">
        <v>42308.228356970671</v>
      </c>
      <c r="BY59" s="125">
        <v>0</v>
      </c>
      <c r="BZ59" s="125">
        <v>0</v>
      </c>
      <c r="CA59" s="125">
        <v>0</v>
      </c>
      <c r="CB59" s="125">
        <v>0</v>
      </c>
      <c r="CC59" s="239">
        <v>42308.228356970671</v>
      </c>
      <c r="CD59" s="239">
        <v>42308.228356970671</v>
      </c>
    </row>
    <row r="60" spans="2:82" ht="13.5" customHeight="1" x14ac:dyDescent="0.45">
      <c r="B60" s="118" t="s">
        <v>219</v>
      </c>
      <c r="C60" s="120" t="s">
        <v>275</v>
      </c>
      <c r="D60" s="76" t="s">
        <v>272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v>0</v>
      </c>
      <c r="W60" s="125">
        <v>0</v>
      </c>
      <c r="X60" s="125">
        <v>0</v>
      </c>
      <c r="Y60" s="125">
        <v>0</v>
      </c>
      <c r="Z60" s="125">
        <v>0</v>
      </c>
      <c r="AA60" s="125">
        <v>0</v>
      </c>
      <c r="AB60" s="125">
        <v>0</v>
      </c>
      <c r="AC60" s="125">
        <v>0</v>
      </c>
      <c r="AD60" s="125">
        <v>0</v>
      </c>
      <c r="AE60" s="125">
        <v>0</v>
      </c>
      <c r="AF60" s="125">
        <v>0</v>
      </c>
      <c r="AG60" s="125">
        <v>0</v>
      </c>
      <c r="AH60" s="125">
        <v>0</v>
      </c>
      <c r="AI60" s="125">
        <v>0</v>
      </c>
      <c r="AJ60" s="125">
        <v>0</v>
      </c>
      <c r="AK60" s="125">
        <v>0</v>
      </c>
      <c r="AL60" s="125">
        <v>0</v>
      </c>
      <c r="AM60" s="125">
        <v>0</v>
      </c>
      <c r="AN60" s="125">
        <v>0</v>
      </c>
      <c r="AO60" s="125">
        <v>0</v>
      </c>
      <c r="AP60" s="125">
        <v>0</v>
      </c>
      <c r="AQ60" s="125">
        <v>0</v>
      </c>
      <c r="AR60" s="125">
        <v>0</v>
      </c>
      <c r="AS60" s="125">
        <v>0</v>
      </c>
      <c r="AT60" s="125">
        <v>0</v>
      </c>
      <c r="AU60" s="125">
        <v>0</v>
      </c>
      <c r="AV60" s="125">
        <v>0</v>
      </c>
      <c r="AW60" s="125">
        <v>0</v>
      </c>
      <c r="AX60" s="125">
        <v>0</v>
      </c>
      <c r="AY60" s="125">
        <v>0</v>
      </c>
      <c r="AZ60" s="125">
        <v>0</v>
      </c>
      <c r="BA60" s="125">
        <v>0</v>
      </c>
      <c r="BB60" s="125">
        <v>0</v>
      </c>
      <c r="BC60" s="125">
        <v>0</v>
      </c>
      <c r="BD60" s="125">
        <v>0</v>
      </c>
      <c r="BE60" s="125">
        <v>0</v>
      </c>
      <c r="BF60" s="125">
        <v>0</v>
      </c>
      <c r="BG60" s="125">
        <v>0</v>
      </c>
      <c r="BH60" s="125">
        <v>0</v>
      </c>
      <c r="BI60" s="125">
        <v>0</v>
      </c>
      <c r="BJ60" s="125">
        <v>0</v>
      </c>
      <c r="BK60" s="125">
        <v>0</v>
      </c>
      <c r="BL60" s="125">
        <v>0</v>
      </c>
      <c r="BM60" s="125">
        <v>0</v>
      </c>
      <c r="BN60" s="125">
        <v>0</v>
      </c>
      <c r="BO60" s="125">
        <v>0</v>
      </c>
      <c r="BP60" s="125">
        <v>0</v>
      </c>
      <c r="BQ60" s="125">
        <v>0</v>
      </c>
      <c r="BR60" s="125">
        <v>0</v>
      </c>
      <c r="BS60" s="125">
        <v>0</v>
      </c>
      <c r="BT60" s="239">
        <v>0</v>
      </c>
      <c r="BU60" s="125">
        <v>40484.705333834245</v>
      </c>
      <c r="BV60" s="125">
        <v>0</v>
      </c>
      <c r="BW60" s="125">
        <v>0</v>
      </c>
      <c r="BX60" s="239">
        <v>40484.705333834245</v>
      </c>
      <c r="BY60" s="125">
        <v>0</v>
      </c>
      <c r="BZ60" s="125">
        <v>0</v>
      </c>
      <c r="CA60" s="125">
        <v>0</v>
      </c>
      <c r="CB60" s="125">
        <v>0</v>
      </c>
      <c r="CC60" s="239">
        <v>40484.705333834245</v>
      </c>
      <c r="CD60" s="239">
        <v>40484.705333834245</v>
      </c>
    </row>
    <row r="61" spans="2:82" ht="13.5" customHeight="1" x14ac:dyDescent="0.45">
      <c r="B61" s="118" t="s">
        <v>220</v>
      </c>
      <c r="C61" s="120" t="s">
        <v>276</v>
      </c>
      <c r="D61" s="76" t="s">
        <v>273</v>
      </c>
      <c r="E61" s="125">
        <v>0.17820692559112006</v>
      </c>
      <c r="F61" s="125">
        <v>0</v>
      </c>
      <c r="G61" s="125">
        <v>0</v>
      </c>
      <c r="H61" s="125">
        <v>0</v>
      </c>
      <c r="I61" s="125">
        <v>88.378913869067432</v>
      </c>
      <c r="J61" s="125">
        <v>2924.0544608756832</v>
      </c>
      <c r="K61" s="125">
        <v>519.30688204998</v>
      </c>
      <c r="L61" s="125">
        <v>278.34663936130107</v>
      </c>
      <c r="M61" s="125">
        <v>143.21101363328646</v>
      </c>
      <c r="N61" s="125">
        <v>16.020094310137743</v>
      </c>
      <c r="O61" s="125">
        <v>0.16861356569202837</v>
      </c>
      <c r="P61" s="125">
        <v>9.0935126288181287</v>
      </c>
      <c r="Q61" s="125">
        <v>3.2887004390151535</v>
      </c>
      <c r="R61" s="125">
        <v>41.545623216870773</v>
      </c>
      <c r="S61" s="125">
        <v>14.488846764098497</v>
      </c>
      <c r="T61" s="125">
        <v>31.158198807585212</v>
      </c>
      <c r="U61" s="125">
        <v>0</v>
      </c>
      <c r="V61" s="125">
        <v>30.219643698618114</v>
      </c>
      <c r="W61" s="125">
        <v>0</v>
      </c>
      <c r="X61" s="125">
        <v>0</v>
      </c>
      <c r="Y61" s="125">
        <v>0</v>
      </c>
      <c r="Z61" s="125">
        <v>0</v>
      </c>
      <c r="AA61" s="125">
        <v>9.9041321092683508E-3</v>
      </c>
      <c r="AB61" s="125">
        <v>0</v>
      </c>
      <c r="AC61" s="125">
        <v>0</v>
      </c>
      <c r="AD61" s="125">
        <v>40.298614558503182</v>
      </c>
      <c r="AE61" s="125">
        <v>0.95697985716538314</v>
      </c>
      <c r="AF61" s="125">
        <v>48.536858031056518</v>
      </c>
      <c r="AG61" s="125">
        <v>253.37155516416954</v>
      </c>
      <c r="AH61" s="125">
        <v>4.4581738181653803</v>
      </c>
      <c r="AI61" s="125">
        <v>0</v>
      </c>
      <c r="AJ61" s="125">
        <v>949.97114875822456</v>
      </c>
      <c r="AK61" s="125">
        <v>83.75888550806323</v>
      </c>
      <c r="AL61" s="125">
        <v>0</v>
      </c>
      <c r="AM61" s="125">
        <v>17168.854134947233</v>
      </c>
      <c r="AN61" s="125">
        <v>1025.8531845634968</v>
      </c>
      <c r="AO61" s="125">
        <v>1408.0472002279957</v>
      </c>
      <c r="AP61" s="125">
        <v>3387.5574500344637</v>
      </c>
      <c r="AQ61" s="125">
        <v>3487.206488678446</v>
      </c>
      <c r="AR61" s="125">
        <v>353.5168407107131</v>
      </c>
      <c r="AS61" s="125">
        <v>75.466805393952669</v>
      </c>
      <c r="AT61" s="125">
        <v>1874.027443917209</v>
      </c>
      <c r="AU61" s="125">
        <v>23.632856118698975</v>
      </c>
      <c r="AV61" s="125">
        <v>38.141138818144412</v>
      </c>
      <c r="AW61" s="125">
        <v>20.818506760012461</v>
      </c>
      <c r="AX61" s="125">
        <v>5.1109892943683572</v>
      </c>
      <c r="AY61" s="125">
        <v>3.923917563057441</v>
      </c>
      <c r="AZ61" s="125">
        <v>2.5079209152251152</v>
      </c>
      <c r="BA61" s="125">
        <v>1048.2122866970021</v>
      </c>
      <c r="BB61" s="125">
        <v>183.07407824974007</v>
      </c>
      <c r="BC61" s="125">
        <v>2342.2145714333192</v>
      </c>
      <c r="BD61" s="125">
        <v>2678.9176847658341</v>
      </c>
      <c r="BE61" s="125">
        <v>8353.1731038665621</v>
      </c>
      <c r="BF61" s="125">
        <v>1657.2999949130974</v>
      </c>
      <c r="BG61" s="125">
        <v>260.75207609794813</v>
      </c>
      <c r="BH61" s="125">
        <v>0</v>
      </c>
      <c r="BI61" s="125">
        <v>0</v>
      </c>
      <c r="BJ61" s="125">
        <v>280.16759272239705</v>
      </c>
      <c r="BK61" s="125">
        <v>756.92406360719315</v>
      </c>
      <c r="BL61" s="125">
        <v>978.77357039636138</v>
      </c>
      <c r="BM61" s="125">
        <v>186.0686017216901</v>
      </c>
      <c r="BN61" s="125">
        <v>0</v>
      </c>
      <c r="BO61" s="125">
        <v>0</v>
      </c>
      <c r="BP61" s="125">
        <v>0</v>
      </c>
      <c r="BQ61" s="125">
        <v>0</v>
      </c>
      <c r="BR61" s="125">
        <v>0</v>
      </c>
      <c r="BS61" s="125">
        <v>0</v>
      </c>
      <c r="BT61" s="239">
        <v>53081.063972387354</v>
      </c>
      <c r="BU61" s="125">
        <v>5881.7711244426546</v>
      </c>
      <c r="BV61" s="125">
        <v>0</v>
      </c>
      <c r="BW61" s="125">
        <v>0</v>
      </c>
      <c r="BX61" s="239">
        <v>5881.7711244426546</v>
      </c>
      <c r="BY61" s="125">
        <v>0</v>
      </c>
      <c r="BZ61" s="125">
        <v>0</v>
      </c>
      <c r="CA61" s="125">
        <v>0</v>
      </c>
      <c r="CB61" s="125">
        <v>0</v>
      </c>
      <c r="CC61" s="239">
        <v>5881.7711244426546</v>
      </c>
      <c r="CD61" s="239">
        <v>58962.835096830007</v>
      </c>
    </row>
    <row r="62" spans="2:82" ht="13.5" customHeight="1" x14ac:dyDescent="0.45">
      <c r="B62" s="118" t="s">
        <v>221</v>
      </c>
      <c r="C62" s="120" t="s">
        <v>277</v>
      </c>
      <c r="D62" s="109" t="s">
        <v>300</v>
      </c>
      <c r="E62" s="125">
        <v>0</v>
      </c>
      <c r="F62" s="125">
        <v>0</v>
      </c>
      <c r="G62" s="125">
        <v>0</v>
      </c>
      <c r="H62" s="125">
        <v>0</v>
      </c>
      <c r="I62" s="125">
        <v>0</v>
      </c>
      <c r="J62" s="125">
        <v>0</v>
      </c>
      <c r="K62" s="125">
        <v>0</v>
      </c>
      <c r="L62" s="125">
        <v>0</v>
      </c>
      <c r="M62" s="125">
        <v>0</v>
      </c>
      <c r="N62" s="125">
        <v>0</v>
      </c>
      <c r="O62" s="125">
        <v>0</v>
      </c>
      <c r="P62" s="125">
        <v>0</v>
      </c>
      <c r="Q62" s="125">
        <v>0</v>
      </c>
      <c r="R62" s="125">
        <v>0</v>
      </c>
      <c r="S62" s="125">
        <v>0</v>
      </c>
      <c r="T62" s="125">
        <v>0</v>
      </c>
      <c r="U62" s="125">
        <v>0</v>
      </c>
      <c r="V62" s="125">
        <v>0</v>
      </c>
      <c r="W62" s="125">
        <v>0</v>
      </c>
      <c r="X62" s="125">
        <v>0</v>
      </c>
      <c r="Y62" s="125">
        <v>0</v>
      </c>
      <c r="Z62" s="125">
        <v>0</v>
      </c>
      <c r="AA62" s="125">
        <v>0</v>
      </c>
      <c r="AB62" s="125">
        <v>0</v>
      </c>
      <c r="AC62" s="125">
        <v>0</v>
      </c>
      <c r="AD62" s="125">
        <v>0</v>
      </c>
      <c r="AE62" s="125">
        <v>0</v>
      </c>
      <c r="AF62" s="125">
        <v>0</v>
      </c>
      <c r="AG62" s="125">
        <v>0</v>
      </c>
      <c r="AH62" s="125">
        <v>0</v>
      </c>
      <c r="AI62" s="125">
        <v>0</v>
      </c>
      <c r="AJ62" s="125">
        <v>0</v>
      </c>
      <c r="AK62" s="125">
        <v>0</v>
      </c>
      <c r="AL62" s="125">
        <v>0</v>
      </c>
      <c r="AM62" s="125">
        <v>0</v>
      </c>
      <c r="AN62" s="125">
        <v>0</v>
      </c>
      <c r="AO62" s="125">
        <v>0</v>
      </c>
      <c r="AP62" s="125">
        <v>0</v>
      </c>
      <c r="AQ62" s="125">
        <v>0</v>
      </c>
      <c r="AR62" s="125">
        <v>0</v>
      </c>
      <c r="AS62" s="125">
        <v>0</v>
      </c>
      <c r="AT62" s="125">
        <v>0</v>
      </c>
      <c r="AU62" s="125">
        <v>0</v>
      </c>
      <c r="AV62" s="125">
        <v>0</v>
      </c>
      <c r="AW62" s="125">
        <v>0</v>
      </c>
      <c r="AX62" s="125">
        <v>0</v>
      </c>
      <c r="AY62" s="125">
        <v>0</v>
      </c>
      <c r="AZ62" s="125">
        <v>0</v>
      </c>
      <c r="BA62" s="125">
        <v>0</v>
      </c>
      <c r="BB62" s="125">
        <v>0</v>
      </c>
      <c r="BC62" s="125">
        <v>0</v>
      </c>
      <c r="BD62" s="125">
        <v>0</v>
      </c>
      <c r="BE62" s="125">
        <v>0</v>
      </c>
      <c r="BF62" s="125">
        <v>0</v>
      </c>
      <c r="BG62" s="125">
        <v>0</v>
      </c>
      <c r="BH62" s="125">
        <v>0</v>
      </c>
      <c r="BI62" s="125">
        <v>0</v>
      </c>
      <c r="BJ62" s="125">
        <v>0</v>
      </c>
      <c r="BK62" s="125">
        <v>0</v>
      </c>
      <c r="BL62" s="125">
        <v>0</v>
      </c>
      <c r="BM62" s="125">
        <v>0</v>
      </c>
      <c r="BN62" s="125">
        <v>0</v>
      </c>
      <c r="BO62" s="125">
        <v>0</v>
      </c>
      <c r="BP62" s="125">
        <v>0</v>
      </c>
      <c r="BQ62" s="125">
        <v>0</v>
      </c>
      <c r="BR62" s="125">
        <v>0</v>
      </c>
      <c r="BS62" s="125">
        <v>0</v>
      </c>
      <c r="BT62" s="239">
        <v>0</v>
      </c>
      <c r="BU62" s="125">
        <v>53797.262011918603</v>
      </c>
      <c r="BV62" s="125">
        <v>0</v>
      </c>
      <c r="BW62" s="125">
        <v>0</v>
      </c>
      <c r="BX62" s="239">
        <v>53797.262011918603</v>
      </c>
      <c r="BY62" s="125">
        <v>0</v>
      </c>
      <c r="BZ62" s="125">
        <v>0</v>
      </c>
      <c r="CA62" s="125">
        <v>0</v>
      </c>
      <c r="CB62" s="125">
        <v>0</v>
      </c>
      <c r="CC62" s="239">
        <v>53797.262011918603</v>
      </c>
      <c r="CD62" s="239">
        <v>53797.262011918603</v>
      </c>
    </row>
    <row r="63" spans="2:82" ht="13.5" customHeight="1" x14ac:dyDescent="0.45">
      <c r="B63" s="118" t="s">
        <v>222</v>
      </c>
      <c r="C63" s="120" t="s">
        <v>288</v>
      </c>
      <c r="D63" s="111" t="s">
        <v>289</v>
      </c>
      <c r="E63" s="125">
        <v>7.1054694471267706E-4</v>
      </c>
      <c r="F63" s="125">
        <v>5.5849866608202931E-4</v>
      </c>
      <c r="G63" s="125">
        <v>1.4885804061661654E-5</v>
      </c>
      <c r="H63" s="125">
        <v>4.3968023453744498E-7</v>
      </c>
      <c r="I63" s="125">
        <v>2.4773240653310286E-5</v>
      </c>
      <c r="J63" s="125">
        <v>2.4491528398612491E-3</v>
      </c>
      <c r="K63" s="125">
        <v>3.7791702625977503E-4</v>
      </c>
      <c r="L63" s="125">
        <v>6.4250288657203875E-4</v>
      </c>
      <c r="M63" s="125">
        <v>1.8020809546420563E-3</v>
      </c>
      <c r="N63" s="125">
        <v>2.3595011736094796E-5</v>
      </c>
      <c r="O63" s="125">
        <v>1.4529425452691558E-7</v>
      </c>
      <c r="P63" s="125">
        <v>7.8337382965419605E-6</v>
      </c>
      <c r="Q63" s="125">
        <v>4.0834331269308645E-6</v>
      </c>
      <c r="R63" s="125">
        <v>1.6302870568570721E-5</v>
      </c>
      <c r="S63" s="125">
        <v>5.4016075862715345E-6</v>
      </c>
      <c r="T63" s="125">
        <v>3.1542658654899153E-5</v>
      </c>
      <c r="U63" s="125">
        <v>4.632296660061622E-5</v>
      </c>
      <c r="V63" s="125">
        <v>2.1690379219331703E-4</v>
      </c>
      <c r="W63" s="125">
        <v>2.9959486891450872E-5</v>
      </c>
      <c r="X63" s="125">
        <v>1.7005340374591675E-5</v>
      </c>
      <c r="Y63" s="125">
        <v>2.9731199759376614E-4</v>
      </c>
      <c r="Z63" s="125">
        <v>5.4812446333869201E-6</v>
      </c>
      <c r="AA63" s="125">
        <v>3.8935461912014435E-5</v>
      </c>
      <c r="AB63" s="125">
        <v>5.3431619713564407E-7</v>
      </c>
      <c r="AC63" s="125">
        <v>3.0529893158571745E-5</v>
      </c>
      <c r="AD63" s="125">
        <v>2.1388910839879282E-5</v>
      </c>
      <c r="AE63" s="125">
        <v>1.1376840636187036E-6</v>
      </c>
      <c r="AF63" s="125">
        <v>8.249517771473792E-5</v>
      </c>
      <c r="AG63" s="125">
        <v>4.9288234538450966E-4</v>
      </c>
      <c r="AH63" s="125">
        <v>2.0957568791496477E-6</v>
      </c>
      <c r="AI63" s="125">
        <v>1.0499785368956359E-4</v>
      </c>
      <c r="AJ63" s="125">
        <v>1.3380877689981583E-3</v>
      </c>
      <c r="AK63" s="125">
        <v>1.1813580143027088E-4</v>
      </c>
      <c r="AL63" s="125">
        <v>1.9855969677515277E-5</v>
      </c>
      <c r="AM63" s="125">
        <v>1.6082031360866982E-2</v>
      </c>
      <c r="AN63" s="125">
        <v>1.4804296568026053E-2</v>
      </c>
      <c r="AO63" s="125">
        <v>3.3265668467178142E-2</v>
      </c>
      <c r="AP63" s="125">
        <v>3.0374244729900395E-2</v>
      </c>
      <c r="AQ63" s="125">
        <v>1.6319093653599165E-3</v>
      </c>
      <c r="AR63" s="125">
        <v>1.0894057142807485E-5</v>
      </c>
      <c r="AS63" s="125">
        <v>9.0984175132784056E-5</v>
      </c>
      <c r="AT63" s="125">
        <v>1.8600120023629977E-3</v>
      </c>
      <c r="AU63" s="125">
        <v>1.9142984992143751E-5</v>
      </c>
      <c r="AV63" s="125">
        <v>8.8243633754178885E-5</v>
      </c>
      <c r="AW63" s="125">
        <v>2.1670471959783996E-5</v>
      </c>
      <c r="AX63" s="125">
        <v>9.9388215884263642E-7</v>
      </c>
      <c r="AY63" s="125">
        <v>2.1088937230603292E-4</v>
      </c>
      <c r="AZ63" s="125">
        <v>1.3479077525185368E-4</v>
      </c>
      <c r="BA63" s="125">
        <v>1.0168191025069797E-2</v>
      </c>
      <c r="BB63" s="125">
        <v>8.8764557223346336E-4</v>
      </c>
      <c r="BC63" s="125">
        <v>5.0815428482232465E-3</v>
      </c>
      <c r="BD63" s="125">
        <v>1.6615401935705352E-3</v>
      </c>
      <c r="BE63" s="125">
        <v>1.3159604496648409E-4</v>
      </c>
      <c r="BF63" s="125">
        <v>2.4047922385481116E-3</v>
      </c>
      <c r="BG63" s="125">
        <v>6.7721552747556524E-3</v>
      </c>
      <c r="BH63" s="125">
        <v>1.4537319260215909E-4</v>
      </c>
      <c r="BI63" s="125">
        <v>6.515549668245263E-4</v>
      </c>
      <c r="BJ63" s="125">
        <v>8.7124497360674923E-3</v>
      </c>
      <c r="BK63" s="125">
        <v>1.4474014392098796E-2</v>
      </c>
      <c r="BL63" s="125">
        <v>6.7582114989735587E-4</v>
      </c>
      <c r="BM63" s="125">
        <v>6.1091890032388772E-4</v>
      </c>
      <c r="BN63" s="125">
        <v>3.9070174575847789E-4</v>
      </c>
      <c r="BO63" s="125">
        <v>2.6591890772152037E-4</v>
      </c>
      <c r="BP63" s="125">
        <v>2.4353536023911384E-4</v>
      </c>
      <c r="BQ63" s="125">
        <v>4.5660862770770828E-5</v>
      </c>
      <c r="BR63" s="125">
        <v>4.5997428607189077E-4</v>
      </c>
      <c r="BS63" s="125">
        <v>0</v>
      </c>
      <c r="BT63" s="239">
        <v>0.16191292296967166</v>
      </c>
      <c r="BU63" s="125">
        <v>4571.5590134599106</v>
      </c>
      <c r="BV63" s="125">
        <v>0</v>
      </c>
      <c r="BW63" s="125">
        <v>1.5501762794117468E-5</v>
      </c>
      <c r="BX63" s="239">
        <v>4571.559028961673</v>
      </c>
      <c r="BY63" s="125">
        <v>2.066857415912018E-3</v>
      </c>
      <c r="BZ63" s="125">
        <v>0</v>
      </c>
      <c r="CA63" s="125">
        <v>0</v>
      </c>
      <c r="CB63" s="125">
        <v>0</v>
      </c>
      <c r="CC63" s="239">
        <v>4571.5610958190891</v>
      </c>
      <c r="CD63" s="239">
        <v>4571.7230087420585</v>
      </c>
    </row>
    <row r="64" spans="2:82" ht="13.5" customHeight="1" x14ac:dyDescent="0.45">
      <c r="B64" s="118" t="s">
        <v>223</v>
      </c>
      <c r="C64" s="120" t="s">
        <v>280</v>
      </c>
      <c r="D64" s="76" t="s">
        <v>278</v>
      </c>
      <c r="E64" s="125">
        <v>0</v>
      </c>
      <c r="F64" s="125">
        <v>0</v>
      </c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5">
        <v>0</v>
      </c>
      <c r="N64" s="125">
        <v>0</v>
      </c>
      <c r="O64" s="125">
        <v>0</v>
      </c>
      <c r="P64" s="125">
        <v>0</v>
      </c>
      <c r="Q64" s="125">
        <v>0</v>
      </c>
      <c r="R64" s="125">
        <v>0</v>
      </c>
      <c r="S64" s="125">
        <v>0</v>
      </c>
      <c r="T64" s="125">
        <v>0</v>
      </c>
      <c r="U64" s="125">
        <v>0</v>
      </c>
      <c r="V64" s="125">
        <v>0</v>
      </c>
      <c r="W64" s="125">
        <v>0</v>
      </c>
      <c r="X64" s="125">
        <v>0</v>
      </c>
      <c r="Y64" s="125">
        <v>0</v>
      </c>
      <c r="Z64" s="125">
        <v>0</v>
      </c>
      <c r="AA64" s="125">
        <v>0</v>
      </c>
      <c r="AB64" s="125">
        <v>0</v>
      </c>
      <c r="AC64" s="125">
        <v>0</v>
      </c>
      <c r="AD64" s="125">
        <v>0</v>
      </c>
      <c r="AE64" s="125">
        <v>0</v>
      </c>
      <c r="AF64" s="125">
        <v>0</v>
      </c>
      <c r="AG64" s="125">
        <v>0</v>
      </c>
      <c r="AH64" s="125">
        <v>0</v>
      </c>
      <c r="AI64" s="125">
        <v>0</v>
      </c>
      <c r="AJ64" s="125">
        <v>0</v>
      </c>
      <c r="AK64" s="125">
        <v>0</v>
      </c>
      <c r="AL64" s="125">
        <v>0</v>
      </c>
      <c r="AM64" s="125">
        <v>0</v>
      </c>
      <c r="AN64" s="125">
        <v>0</v>
      </c>
      <c r="AO64" s="125">
        <v>0</v>
      </c>
      <c r="AP64" s="125">
        <v>0</v>
      </c>
      <c r="AQ64" s="125">
        <v>0</v>
      </c>
      <c r="AR64" s="125">
        <v>0</v>
      </c>
      <c r="AS64" s="125">
        <v>0</v>
      </c>
      <c r="AT64" s="125">
        <v>0</v>
      </c>
      <c r="AU64" s="125">
        <v>0</v>
      </c>
      <c r="AV64" s="125">
        <v>0</v>
      </c>
      <c r="AW64" s="125">
        <v>0</v>
      </c>
      <c r="AX64" s="125">
        <v>0</v>
      </c>
      <c r="AY64" s="125">
        <v>0</v>
      </c>
      <c r="AZ64" s="125">
        <v>0</v>
      </c>
      <c r="BA64" s="125">
        <v>0</v>
      </c>
      <c r="BB64" s="125">
        <v>0</v>
      </c>
      <c r="BC64" s="125">
        <v>0</v>
      </c>
      <c r="BD64" s="125">
        <v>0</v>
      </c>
      <c r="BE64" s="125">
        <v>0</v>
      </c>
      <c r="BF64" s="125">
        <v>0</v>
      </c>
      <c r="BG64" s="125">
        <v>0</v>
      </c>
      <c r="BH64" s="125">
        <v>0</v>
      </c>
      <c r="BI64" s="125">
        <v>0</v>
      </c>
      <c r="BJ64" s="125">
        <v>0</v>
      </c>
      <c r="BK64" s="125">
        <v>0</v>
      </c>
      <c r="BL64" s="125">
        <v>0</v>
      </c>
      <c r="BM64" s="125">
        <v>0</v>
      </c>
      <c r="BN64" s="125">
        <v>0</v>
      </c>
      <c r="BO64" s="125">
        <v>0</v>
      </c>
      <c r="BP64" s="125">
        <v>0</v>
      </c>
      <c r="BQ64" s="125">
        <v>0</v>
      </c>
      <c r="BR64" s="125">
        <v>0</v>
      </c>
      <c r="BS64" s="125">
        <v>0</v>
      </c>
      <c r="BT64" s="239">
        <v>0</v>
      </c>
      <c r="BU64" s="125">
        <v>0</v>
      </c>
      <c r="BV64" s="125">
        <v>0</v>
      </c>
      <c r="BW64" s="125">
        <v>0</v>
      </c>
      <c r="BX64" s="239">
        <v>0</v>
      </c>
      <c r="BY64" s="125">
        <v>0</v>
      </c>
      <c r="BZ64" s="125">
        <v>0</v>
      </c>
      <c r="CA64" s="125">
        <v>0</v>
      </c>
      <c r="CB64" s="125">
        <v>0</v>
      </c>
      <c r="CC64" s="239">
        <v>0</v>
      </c>
      <c r="CD64" s="239">
        <v>0</v>
      </c>
    </row>
    <row r="65" spans="2:82" ht="13.5" customHeight="1" x14ac:dyDescent="0.45">
      <c r="B65" s="118" t="s">
        <v>224</v>
      </c>
      <c r="C65" s="120" t="s">
        <v>281</v>
      </c>
      <c r="D65" s="76" t="s">
        <v>279</v>
      </c>
      <c r="E65" s="125">
        <v>0</v>
      </c>
      <c r="F65" s="125">
        <v>0</v>
      </c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25">
        <v>0</v>
      </c>
      <c r="O65" s="125">
        <v>0</v>
      </c>
      <c r="P65" s="125">
        <v>0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0</v>
      </c>
      <c r="AF65" s="125">
        <v>0</v>
      </c>
      <c r="AG65" s="125">
        <v>0</v>
      </c>
      <c r="AH65" s="125">
        <v>0</v>
      </c>
      <c r="AI65" s="125">
        <v>0</v>
      </c>
      <c r="AJ65" s="125">
        <v>0</v>
      </c>
      <c r="AK65" s="125">
        <v>0</v>
      </c>
      <c r="AL65" s="125">
        <v>0</v>
      </c>
      <c r="AM65" s="125">
        <v>0</v>
      </c>
      <c r="AN65" s="125">
        <v>0</v>
      </c>
      <c r="AO65" s="125">
        <v>0</v>
      </c>
      <c r="AP65" s="125">
        <v>0</v>
      </c>
      <c r="AQ65" s="125">
        <v>0</v>
      </c>
      <c r="AR65" s="125">
        <v>0</v>
      </c>
      <c r="AS65" s="125">
        <v>0</v>
      </c>
      <c r="AT65" s="125">
        <v>0</v>
      </c>
      <c r="AU65" s="125">
        <v>0</v>
      </c>
      <c r="AV65" s="125">
        <v>0</v>
      </c>
      <c r="AW65" s="125">
        <v>0</v>
      </c>
      <c r="AX65" s="125">
        <v>0</v>
      </c>
      <c r="AY65" s="125">
        <v>0</v>
      </c>
      <c r="AZ65" s="125">
        <v>0</v>
      </c>
      <c r="BA65" s="125">
        <v>0</v>
      </c>
      <c r="BB65" s="125">
        <v>0</v>
      </c>
      <c r="BC65" s="125">
        <v>0</v>
      </c>
      <c r="BD65" s="125">
        <v>0</v>
      </c>
      <c r="BE65" s="125">
        <v>0</v>
      </c>
      <c r="BF65" s="125">
        <v>0</v>
      </c>
      <c r="BG65" s="125">
        <v>0</v>
      </c>
      <c r="BH65" s="125">
        <v>0</v>
      </c>
      <c r="BI65" s="125">
        <v>0</v>
      </c>
      <c r="BJ65" s="125">
        <v>0</v>
      </c>
      <c r="BK65" s="125">
        <v>0</v>
      </c>
      <c r="BL65" s="125">
        <v>0</v>
      </c>
      <c r="BM65" s="125">
        <v>0</v>
      </c>
      <c r="BN65" s="125">
        <v>0</v>
      </c>
      <c r="BO65" s="125">
        <v>0</v>
      </c>
      <c r="BP65" s="125">
        <v>0</v>
      </c>
      <c r="BQ65" s="125">
        <v>0</v>
      </c>
      <c r="BR65" s="125">
        <v>0</v>
      </c>
      <c r="BS65" s="125">
        <v>0</v>
      </c>
      <c r="BT65" s="239">
        <v>0</v>
      </c>
      <c r="BU65" s="125">
        <v>24434.109042699485</v>
      </c>
      <c r="BV65" s="125">
        <v>0</v>
      </c>
      <c r="BW65" s="125">
        <v>0</v>
      </c>
      <c r="BX65" s="239">
        <v>24434.109042699485</v>
      </c>
      <c r="BY65" s="125">
        <v>0</v>
      </c>
      <c r="BZ65" s="125">
        <v>0</v>
      </c>
      <c r="CA65" s="125">
        <v>0</v>
      </c>
      <c r="CB65" s="125">
        <v>0</v>
      </c>
      <c r="CC65" s="239">
        <v>24434.109042699485</v>
      </c>
      <c r="CD65" s="239">
        <v>24434.109042699485</v>
      </c>
    </row>
    <row r="66" spans="2:82" ht="13.5" customHeight="1" x14ac:dyDescent="0.45">
      <c r="B66" s="118" t="s">
        <v>225</v>
      </c>
      <c r="C66" s="120" t="s">
        <v>282</v>
      </c>
      <c r="D66" s="113" t="s">
        <v>168</v>
      </c>
      <c r="E66" s="125">
        <v>0</v>
      </c>
      <c r="F66" s="125">
        <v>0</v>
      </c>
      <c r="G66" s="125">
        <v>0</v>
      </c>
      <c r="H66" s="125">
        <v>0</v>
      </c>
      <c r="I66" s="125">
        <v>0</v>
      </c>
      <c r="J66" s="125">
        <v>0</v>
      </c>
      <c r="K66" s="125">
        <v>0</v>
      </c>
      <c r="L66" s="125">
        <v>0</v>
      </c>
      <c r="M66" s="125">
        <v>0</v>
      </c>
      <c r="N66" s="125">
        <v>0</v>
      </c>
      <c r="O66" s="125">
        <v>0</v>
      </c>
      <c r="P66" s="125">
        <v>0</v>
      </c>
      <c r="Q66" s="125">
        <v>0</v>
      </c>
      <c r="R66" s="125">
        <v>0</v>
      </c>
      <c r="S66" s="125">
        <v>0</v>
      </c>
      <c r="T66" s="125">
        <v>0</v>
      </c>
      <c r="U66" s="125">
        <v>0</v>
      </c>
      <c r="V66" s="125">
        <v>0</v>
      </c>
      <c r="W66" s="125">
        <v>0</v>
      </c>
      <c r="X66" s="125">
        <v>0</v>
      </c>
      <c r="Y66" s="125">
        <v>0</v>
      </c>
      <c r="Z66" s="125">
        <v>0</v>
      </c>
      <c r="AA66" s="125">
        <v>0</v>
      </c>
      <c r="AB66" s="125">
        <v>0</v>
      </c>
      <c r="AC66" s="125">
        <v>0</v>
      </c>
      <c r="AD66" s="125">
        <v>0</v>
      </c>
      <c r="AE66" s="125">
        <v>0</v>
      </c>
      <c r="AF66" s="125">
        <v>0</v>
      </c>
      <c r="AG66" s="125">
        <v>0</v>
      </c>
      <c r="AH66" s="125">
        <v>0</v>
      </c>
      <c r="AI66" s="125">
        <v>0</v>
      </c>
      <c r="AJ66" s="125">
        <v>0</v>
      </c>
      <c r="AK66" s="125">
        <v>0</v>
      </c>
      <c r="AL66" s="125">
        <v>0</v>
      </c>
      <c r="AM66" s="125">
        <v>0</v>
      </c>
      <c r="AN66" s="125">
        <v>0</v>
      </c>
      <c r="AO66" s="125">
        <v>0</v>
      </c>
      <c r="AP66" s="125">
        <v>0</v>
      </c>
      <c r="AQ66" s="125">
        <v>0</v>
      </c>
      <c r="AR66" s="125">
        <v>0</v>
      </c>
      <c r="AS66" s="125">
        <v>0</v>
      </c>
      <c r="AT66" s="125">
        <v>0</v>
      </c>
      <c r="AU66" s="125">
        <v>0</v>
      </c>
      <c r="AV66" s="125">
        <v>0</v>
      </c>
      <c r="AW66" s="125">
        <v>0</v>
      </c>
      <c r="AX66" s="125">
        <v>0</v>
      </c>
      <c r="AY66" s="125">
        <v>0</v>
      </c>
      <c r="AZ66" s="125">
        <v>0</v>
      </c>
      <c r="BA66" s="125">
        <v>0</v>
      </c>
      <c r="BB66" s="125">
        <v>0</v>
      </c>
      <c r="BC66" s="125">
        <v>0</v>
      </c>
      <c r="BD66" s="125">
        <v>0</v>
      </c>
      <c r="BE66" s="125">
        <v>0</v>
      </c>
      <c r="BF66" s="125">
        <v>0</v>
      </c>
      <c r="BG66" s="125">
        <v>0</v>
      </c>
      <c r="BH66" s="125">
        <v>0</v>
      </c>
      <c r="BI66" s="125">
        <v>0</v>
      </c>
      <c r="BJ66" s="125">
        <v>0</v>
      </c>
      <c r="BK66" s="125">
        <v>0</v>
      </c>
      <c r="BL66" s="125">
        <v>0</v>
      </c>
      <c r="BM66" s="125">
        <v>0</v>
      </c>
      <c r="BN66" s="125">
        <v>0</v>
      </c>
      <c r="BO66" s="125">
        <v>0</v>
      </c>
      <c r="BP66" s="125">
        <v>0</v>
      </c>
      <c r="BQ66" s="125">
        <v>0</v>
      </c>
      <c r="BR66" s="125">
        <v>0</v>
      </c>
      <c r="BS66" s="125">
        <v>0</v>
      </c>
      <c r="BT66" s="239">
        <v>0</v>
      </c>
      <c r="BU66" s="125">
        <v>0</v>
      </c>
      <c r="BV66" s="125">
        <v>0</v>
      </c>
      <c r="BW66" s="125">
        <v>0</v>
      </c>
      <c r="BX66" s="239">
        <v>0</v>
      </c>
      <c r="BY66" s="125">
        <v>0</v>
      </c>
      <c r="BZ66" s="125">
        <v>0</v>
      </c>
      <c r="CA66" s="125">
        <v>0</v>
      </c>
      <c r="CB66" s="125">
        <v>0</v>
      </c>
      <c r="CC66" s="239">
        <v>0</v>
      </c>
      <c r="CD66" s="239">
        <v>0</v>
      </c>
    </row>
    <row r="67" spans="2:82" ht="13.5" customHeight="1" x14ac:dyDescent="0.45">
      <c r="B67" s="118" t="s">
        <v>226</v>
      </c>
      <c r="C67" s="120" t="s">
        <v>283</v>
      </c>
      <c r="D67" s="76" t="s">
        <v>107</v>
      </c>
      <c r="E67" s="125">
        <v>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0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0</v>
      </c>
      <c r="AL67" s="125">
        <v>0</v>
      </c>
      <c r="AM67" s="125">
        <v>0</v>
      </c>
      <c r="AN67" s="125">
        <v>0</v>
      </c>
      <c r="AO67" s="125">
        <v>0</v>
      </c>
      <c r="AP67" s="125">
        <v>0</v>
      </c>
      <c r="AQ67" s="125">
        <v>0</v>
      </c>
      <c r="AR67" s="125">
        <v>0</v>
      </c>
      <c r="AS67" s="125">
        <v>0</v>
      </c>
      <c r="AT67" s="125">
        <v>0</v>
      </c>
      <c r="AU67" s="125">
        <v>0</v>
      </c>
      <c r="AV67" s="125">
        <v>0</v>
      </c>
      <c r="AW67" s="125">
        <v>0</v>
      </c>
      <c r="AX67" s="125">
        <v>0</v>
      </c>
      <c r="AY67" s="125">
        <v>0</v>
      </c>
      <c r="AZ67" s="125">
        <v>0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0</v>
      </c>
      <c r="BH67" s="125">
        <v>0</v>
      </c>
      <c r="BI67" s="125">
        <v>0</v>
      </c>
      <c r="BJ67" s="125">
        <v>0</v>
      </c>
      <c r="BK67" s="125">
        <v>0</v>
      </c>
      <c r="BL67" s="125">
        <v>0</v>
      </c>
      <c r="BM67" s="125">
        <v>0</v>
      </c>
      <c r="BN67" s="125">
        <v>0</v>
      </c>
      <c r="BO67" s="125">
        <v>0</v>
      </c>
      <c r="BP67" s="125">
        <v>0</v>
      </c>
      <c r="BQ67" s="125">
        <v>0</v>
      </c>
      <c r="BR67" s="125">
        <v>0</v>
      </c>
      <c r="BS67" s="125">
        <v>0</v>
      </c>
      <c r="BT67" s="239">
        <v>0</v>
      </c>
      <c r="BU67" s="125">
        <v>0</v>
      </c>
      <c r="BV67" s="125">
        <v>0</v>
      </c>
      <c r="BW67" s="125">
        <v>0</v>
      </c>
      <c r="BX67" s="239">
        <v>0</v>
      </c>
      <c r="BY67" s="125">
        <v>0</v>
      </c>
      <c r="BZ67" s="125">
        <v>0</v>
      </c>
      <c r="CA67" s="125">
        <v>0</v>
      </c>
      <c r="CB67" s="125">
        <v>0</v>
      </c>
      <c r="CC67" s="239">
        <v>0</v>
      </c>
      <c r="CD67" s="239">
        <v>0</v>
      </c>
    </row>
    <row r="68" spans="2:82" ht="13.5" customHeight="1" x14ac:dyDescent="0.45">
      <c r="B68" s="118" t="s">
        <v>227</v>
      </c>
      <c r="C68" s="120" t="s">
        <v>284</v>
      </c>
      <c r="D68" s="76" t="s">
        <v>108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0</v>
      </c>
      <c r="AY68" s="125">
        <v>0</v>
      </c>
      <c r="AZ68" s="125">
        <v>0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0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0</v>
      </c>
      <c r="BQ68" s="125">
        <v>0</v>
      </c>
      <c r="BR68" s="125">
        <v>0</v>
      </c>
      <c r="BS68" s="125">
        <v>0</v>
      </c>
      <c r="BT68" s="239">
        <v>0</v>
      </c>
      <c r="BU68" s="125">
        <v>60130.525880740315</v>
      </c>
      <c r="BV68" s="125">
        <v>0</v>
      </c>
      <c r="BW68" s="125">
        <v>0</v>
      </c>
      <c r="BX68" s="239">
        <v>60130.525880740315</v>
      </c>
      <c r="BY68" s="125">
        <v>0</v>
      </c>
      <c r="BZ68" s="125">
        <v>0</v>
      </c>
      <c r="CA68" s="125">
        <v>0</v>
      </c>
      <c r="CB68" s="125">
        <v>0</v>
      </c>
      <c r="CC68" s="239">
        <v>60130.525880740315</v>
      </c>
      <c r="CD68" s="239">
        <v>60130.525880740315</v>
      </c>
    </row>
    <row r="69" spans="2:82" ht="13.5" customHeight="1" x14ac:dyDescent="0.45">
      <c r="B69" s="118" t="s">
        <v>228</v>
      </c>
      <c r="C69" s="120" t="s">
        <v>285</v>
      </c>
      <c r="D69" s="76" t="s">
        <v>169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0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0</v>
      </c>
      <c r="AL69" s="125">
        <v>0</v>
      </c>
      <c r="AM69" s="125">
        <v>0</v>
      </c>
      <c r="AN69" s="125">
        <v>0</v>
      </c>
      <c r="AO69" s="125">
        <v>0</v>
      </c>
      <c r="AP69" s="125">
        <v>0</v>
      </c>
      <c r="AQ69" s="125">
        <v>0</v>
      </c>
      <c r="AR69" s="125">
        <v>0</v>
      </c>
      <c r="AS69" s="125">
        <v>0</v>
      </c>
      <c r="AT69" s="125">
        <v>0</v>
      </c>
      <c r="AU69" s="125">
        <v>0</v>
      </c>
      <c r="AV69" s="125">
        <v>0</v>
      </c>
      <c r="AW69" s="125">
        <v>0</v>
      </c>
      <c r="AX69" s="125">
        <v>0</v>
      </c>
      <c r="AY69" s="125">
        <v>0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0</v>
      </c>
      <c r="BQ69" s="125">
        <v>0</v>
      </c>
      <c r="BR69" s="125">
        <v>0</v>
      </c>
      <c r="BS69" s="125">
        <v>0</v>
      </c>
      <c r="BT69" s="239">
        <v>0</v>
      </c>
      <c r="BU69" s="125">
        <v>91306.59401652313</v>
      </c>
      <c r="BV69" s="125">
        <v>0</v>
      </c>
      <c r="BW69" s="125">
        <v>0</v>
      </c>
      <c r="BX69" s="239">
        <v>91306.59401652313</v>
      </c>
      <c r="BY69" s="125">
        <v>0</v>
      </c>
      <c r="BZ69" s="125">
        <v>0</v>
      </c>
      <c r="CA69" s="125">
        <v>0</v>
      </c>
      <c r="CB69" s="125">
        <v>0</v>
      </c>
      <c r="CC69" s="239">
        <v>91306.59401652313</v>
      </c>
      <c r="CD69" s="239">
        <v>91306.59401652313</v>
      </c>
    </row>
    <row r="70" spans="2:82" ht="13.5" customHeight="1" x14ac:dyDescent="0.45">
      <c r="B70" s="118" t="s">
        <v>229</v>
      </c>
      <c r="C70" s="120" t="s">
        <v>287</v>
      </c>
      <c r="D70" s="110" t="s">
        <v>286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0</v>
      </c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0</v>
      </c>
      <c r="AB70" s="125">
        <v>0</v>
      </c>
      <c r="AC70" s="125">
        <v>0</v>
      </c>
      <c r="AD70" s="125">
        <v>0</v>
      </c>
      <c r="AE70" s="125">
        <v>0</v>
      </c>
      <c r="AF70" s="125">
        <v>0</v>
      </c>
      <c r="AG70" s="125">
        <v>0</v>
      </c>
      <c r="AH70" s="125">
        <v>0</v>
      </c>
      <c r="AI70" s="125">
        <v>0</v>
      </c>
      <c r="AJ70" s="125">
        <v>0</v>
      </c>
      <c r="AK70" s="125">
        <v>0</v>
      </c>
      <c r="AL70" s="125">
        <v>0</v>
      </c>
      <c r="AM70" s="125">
        <v>0</v>
      </c>
      <c r="AN70" s="125">
        <v>0</v>
      </c>
      <c r="AO70" s="125">
        <v>0</v>
      </c>
      <c r="AP70" s="125">
        <v>0</v>
      </c>
      <c r="AQ70" s="125">
        <v>0</v>
      </c>
      <c r="AR70" s="125">
        <v>0</v>
      </c>
      <c r="AS70" s="125">
        <v>0</v>
      </c>
      <c r="AT70" s="125">
        <v>0</v>
      </c>
      <c r="AU70" s="125">
        <v>0</v>
      </c>
      <c r="AV70" s="125">
        <v>0</v>
      </c>
      <c r="AW70" s="125">
        <v>0</v>
      </c>
      <c r="AX70" s="125">
        <v>0</v>
      </c>
      <c r="AY70" s="125">
        <v>0</v>
      </c>
      <c r="AZ70" s="125">
        <v>0</v>
      </c>
      <c r="BA70" s="125">
        <v>0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0</v>
      </c>
      <c r="BH70" s="125">
        <v>0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0</v>
      </c>
      <c r="BO70" s="125">
        <v>0</v>
      </c>
      <c r="BP70" s="125">
        <v>0</v>
      </c>
      <c r="BQ70" s="125">
        <v>0</v>
      </c>
      <c r="BR70" s="125">
        <v>0</v>
      </c>
      <c r="BS70" s="125">
        <v>0</v>
      </c>
      <c r="BT70" s="239">
        <v>0</v>
      </c>
      <c r="BU70" s="125">
        <v>0</v>
      </c>
      <c r="BV70" s="125">
        <v>0</v>
      </c>
      <c r="BW70" s="125">
        <v>0</v>
      </c>
      <c r="BX70" s="239">
        <v>0</v>
      </c>
      <c r="BY70" s="125">
        <v>0</v>
      </c>
      <c r="BZ70" s="125">
        <v>0</v>
      </c>
      <c r="CA70" s="125">
        <v>0</v>
      </c>
      <c r="CB70" s="125">
        <v>0</v>
      </c>
      <c r="CC70" s="239">
        <v>0</v>
      </c>
      <c r="CD70" s="239">
        <v>0</v>
      </c>
    </row>
    <row r="71" spans="2:82" ht="13.5" customHeight="1" x14ac:dyDescent="0.45">
      <c r="B71" s="118" t="s">
        <v>230</v>
      </c>
      <c r="C71" s="120" t="s">
        <v>294</v>
      </c>
      <c r="D71" s="114" t="s">
        <v>170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0</v>
      </c>
      <c r="Q71" s="125">
        <v>0</v>
      </c>
      <c r="R71" s="125">
        <v>0</v>
      </c>
      <c r="S71" s="125">
        <v>0</v>
      </c>
      <c r="T71" s="125">
        <v>0</v>
      </c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0</v>
      </c>
      <c r="AE71" s="125">
        <v>0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0</v>
      </c>
      <c r="AL71" s="125">
        <v>0</v>
      </c>
      <c r="AM71" s="125">
        <v>0</v>
      </c>
      <c r="AN71" s="125">
        <v>0</v>
      </c>
      <c r="AO71" s="125">
        <v>0</v>
      </c>
      <c r="AP71" s="125">
        <v>0</v>
      </c>
      <c r="AQ71" s="125">
        <v>0</v>
      </c>
      <c r="AR71" s="125">
        <v>0</v>
      </c>
      <c r="AS71" s="125">
        <v>0</v>
      </c>
      <c r="AT71" s="125">
        <v>0</v>
      </c>
      <c r="AU71" s="125">
        <v>0</v>
      </c>
      <c r="AV71" s="125">
        <v>0</v>
      </c>
      <c r="AW71" s="125">
        <v>0</v>
      </c>
      <c r="AX71" s="125">
        <v>0</v>
      </c>
      <c r="AY71" s="125">
        <v>0</v>
      </c>
      <c r="AZ71" s="125">
        <v>0</v>
      </c>
      <c r="BA71" s="125">
        <v>0</v>
      </c>
      <c r="BB71" s="125">
        <v>0</v>
      </c>
      <c r="BC71" s="125">
        <v>0</v>
      </c>
      <c r="BD71" s="125">
        <v>0</v>
      </c>
      <c r="BE71" s="125">
        <v>0</v>
      </c>
      <c r="BF71" s="125">
        <v>0</v>
      </c>
      <c r="BG71" s="125">
        <v>0</v>
      </c>
      <c r="BH71" s="125">
        <v>0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0</v>
      </c>
      <c r="BO71" s="125">
        <v>0</v>
      </c>
      <c r="BP71" s="125">
        <v>0</v>
      </c>
      <c r="BQ71" s="125">
        <v>0</v>
      </c>
      <c r="BR71" s="125">
        <v>0</v>
      </c>
      <c r="BS71" s="125">
        <v>0</v>
      </c>
      <c r="BT71" s="239">
        <v>0</v>
      </c>
      <c r="BU71" s="125">
        <v>28659.235137773576</v>
      </c>
      <c r="BV71" s="125">
        <v>1.2669947802868358</v>
      </c>
      <c r="BW71" s="125">
        <v>21.677970814172021</v>
      </c>
      <c r="BX71" s="239">
        <v>28682.180103368035</v>
      </c>
      <c r="BY71" s="125">
        <v>0</v>
      </c>
      <c r="BZ71" s="125">
        <v>0</v>
      </c>
      <c r="CA71" s="125">
        <v>0</v>
      </c>
      <c r="CB71" s="125">
        <v>0</v>
      </c>
      <c r="CC71" s="239">
        <v>28682.180103368035</v>
      </c>
      <c r="CD71" s="239">
        <v>28682.180103368035</v>
      </c>
    </row>
    <row r="72" spans="2:82" ht="13.5" customHeight="1" x14ac:dyDescent="0.45">
      <c r="B72" s="118" t="s">
        <v>231</v>
      </c>
      <c r="C72" s="120" t="s">
        <v>298</v>
      </c>
      <c r="D72" s="110" t="s">
        <v>171</v>
      </c>
      <c r="E72" s="125">
        <v>0</v>
      </c>
      <c r="F72" s="125">
        <v>0</v>
      </c>
      <c r="G72" s="125">
        <v>0</v>
      </c>
      <c r="H72" s="125">
        <v>0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5">
        <v>0</v>
      </c>
      <c r="O72" s="125">
        <v>0</v>
      </c>
      <c r="P72" s="125">
        <v>0</v>
      </c>
      <c r="Q72" s="125">
        <v>0</v>
      </c>
      <c r="R72" s="125">
        <v>0</v>
      </c>
      <c r="S72" s="125">
        <v>0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0</v>
      </c>
      <c r="AB72" s="125">
        <v>0</v>
      </c>
      <c r="AC72" s="125">
        <v>0</v>
      </c>
      <c r="AD72" s="125">
        <v>0</v>
      </c>
      <c r="AE72" s="125">
        <v>0</v>
      </c>
      <c r="AF72" s="125">
        <v>0</v>
      </c>
      <c r="AG72" s="125">
        <v>0</v>
      </c>
      <c r="AH72" s="125">
        <v>0</v>
      </c>
      <c r="AI72" s="125">
        <v>0</v>
      </c>
      <c r="AJ72" s="125">
        <v>0</v>
      </c>
      <c r="AK72" s="125">
        <v>0</v>
      </c>
      <c r="AL72" s="125">
        <v>0</v>
      </c>
      <c r="AM72" s="125">
        <v>0</v>
      </c>
      <c r="AN72" s="125">
        <v>0</v>
      </c>
      <c r="AO72" s="125">
        <v>0</v>
      </c>
      <c r="AP72" s="125">
        <v>0</v>
      </c>
      <c r="AQ72" s="125">
        <v>0</v>
      </c>
      <c r="AR72" s="125">
        <v>0</v>
      </c>
      <c r="AS72" s="125">
        <v>0</v>
      </c>
      <c r="AT72" s="125">
        <v>0</v>
      </c>
      <c r="AU72" s="125">
        <v>0</v>
      </c>
      <c r="AV72" s="125">
        <v>0</v>
      </c>
      <c r="AW72" s="125">
        <v>0</v>
      </c>
      <c r="AX72" s="125">
        <v>0</v>
      </c>
      <c r="AY72" s="125">
        <v>0</v>
      </c>
      <c r="AZ72" s="125">
        <v>0</v>
      </c>
      <c r="BA72" s="125">
        <v>0</v>
      </c>
      <c r="BB72" s="125">
        <v>0</v>
      </c>
      <c r="BC72" s="125">
        <v>0</v>
      </c>
      <c r="BD72" s="125">
        <v>0</v>
      </c>
      <c r="BE72" s="125">
        <v>0</v>
      </c>
      <c r="BF72" s="125">
        <v>0</v>
      </c>
      <c r="BG72" s="125">
        <v>0</v>
      </c>
      <c r="BH72" s="125">
        <v>0</v>
      </c>
      <c r="BI72" s="125">
        <v>0</v>
      </c>
      <c r="BJ72" s="125">
        <v>0</v>
      </c>
      <c r="BK72" s="125">
        <v>0</v>
      </c>
      <c r="BL72" s="125">
        <v>0</v>
      </c>
      <c r="BM72" s="125">
        <v>0</v>
      </c>
      <c r="BN72" s="125">
        <v>0</v>
      </c>
      <c r="BO72" s="125">
        <v>0</v>
      </c>
      <c r="BP72" s="125">
        <v>0</v>
      </c>
      <c r="BQ72" s="125">
        <v>0</v>
      </c>
      <c r="BR72" s="125">
        <v>0</v>
      </c>
      <c r="BS72" s="125">
        <v>0</v>
      </c>
      <c r="BT72" s="239">
        <v>0</v>
      </c>
      <c r="BU72" s="125">
        <v>0</v>
      </c>
      <c r="BV72" s="125">
        <v>0</v>
      </c>
      <c r="BW72" s="125">
        <v>0</v>
      </c>
      <c r="BX72" s="239">
        <v>0</v>
      </c>
      <c r="BY72" s="125">
        <v>0</v>
      </c>
      <c r="BZ72" s="125">
        <v>0</v>
      </c>
      <c r="CA72" s="125">
        <v>0</v>
      </c>
      <c r="CB72" s="125">
        <v>0</v>
      </c>
      <c r="CC72" s="239">
        <v>0</v>
      </c>
      <c r="CD72" s="239">
        <v>0</v>
      </c>
    </row>
    <row r="73" spans="2:82" ht="13.5" customHeight="1" x14ac:dyDescent="0.45">
      <c r="B73" s="118" t="s">
        <v>232</v>
      </c>
      <c r="C73" s="120" t="s">
        <v>295</v>
      </c>
      <c r="D73" s="57" t="s">
        <v>172</v>
      </c>
      <c r="E73" s="125">
        <v>0</v>
      </c>
      <c r="F73" s="125">
        <v>0</v>
      </c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0</v>
      </c>
      <c r="T73" s="125">
        <v>0</v>
      </c>
      <c r="U73" s="125">
        <v>0</v>
      </c>
      <c r="V73" s="125">
        <v>0</v>
      </c>
      <c r="W73" s="125">
        <v>0</v>
      </c>
      <c r="X73" s="125">
        <v>0</v>
      </c>
      <c r="Y73" s="125">
        <v>0</v>
      </c>
      <c r="Z73" s="125">
        <v>0</v>
      </c>
      <c r="AA73" s="125">
        <v>0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0</v>
      </c>
      <c r="AL73" s="125">
        <v>0</v>
      </c>
      <c r="AM73" s="125">
        <v>0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0</v>
      </c>
      <c r="AT73" s="125">
        <v>0</v>
      </c>
      <c r="AU73" s="125">
        <v>0</v>
      </c>
      <c r="AV73" s="125">
        <v>0</v>
      </c>
      <c r="AW73" s="125">
        <v>0</v>
      </c>
      <c r="AX73" s="125">
        <v>0</v>
      </c>
      <c r="AY73" s="125">
        <v>0</v>
      </c>
      <c r="AZ73" s="125">
        <v>0</v>
      </c>
      <c r="BA73" s="125">
        <v>0</v>
      </c>
      <c r="BB73" s="125">
        <v>0</v>
      </c>
      <c r="BC73" s="125">
        <v>0</v>
      </c>
      <c r="BD73" s="125">
        <v>0</v>
      </c>
      <c r="BE73" s="125">
        <v>0</v>
      </c>
      <c r="BF73" s="125">
        <v>0</v>
      </c>
      <c r="BG73" s="125">
        <v>0</v>
      </c>
      <c r="BH73" s="125">
        <v>0</v>
      </c>
      <c r="BI73" s="125">
        <v>0</v>
      </c>
      <c r="BJ73" s="125">
        <v>0</v>
      </c>
      <c r="BK73" s="125">
        <v>0</v>
      </c>
      <c r="BL73" s="125">
        <v>0</v>
      </c>
      <c r="BM73" s="125">
        <v>0</v>
      </c>
      <c r="BN73" s="125">
        <v>0</v>
      </c>
      <c r="BO73" s="125">
        <v>0</v>
      </c>
      <c r="BP73" s="125">
        <v>0</v>
      </c>
      <c r="BQ73" s="125">
        <v>0</v>
      </c>
      <c r="BR73" s="125">
        <v>0</v>
      </c>
      <c r="BS73" s="125">
        <v>0</v>
      </c>
      <c r="BT73" s="239">
        <v>0</v>
      </c>
      <c r="BU73" s="125">
        <v>3230.7587518576497</v>
      </c>
      <c r="BV73" s="125">
        <v>0</v>
      </c>
      <c r="BW73" s="125">
        <v>0</v>
      </c>
      <c r="BX73" s="239">
        <v>3230.7587518576497</v>
      </c>
      <c r="BY73" s="125">
        <v>0</v>
      </c>
      <c r="BZ73" s="125">
        <v>0</v>
      </c>
      <c r="CA73" s="125">
        <v>0</v>
      </c>
      <c r="CB73" s="125">
        <v>0</v>
      </c>
      <c r="CC73" s="239">
        <v>3230.7587518576497</v>
      </c>
      <c r="CD73" s="239">
        <v>3230.7587518576497</v>
      </c>
    </row>
    <row r="74" spans="2:82" ht="13.5" customHeight="1" x14ac:dyDescent="0.45">
      <c r="B74" s="118" t="s">
        <v>233</v>
      </c>
      <c r="C74" s="120" t="s">
        <v>296</v>
      </c>
      <c r="D74" s="110" t="s">
        <v>173</v>
      </c>
      <c r="E74" s="125">
        <v>0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0</v>
      </c>
      <c r="M74" s="125">
        <v>0</v>
      </c>
      <c r="N74" s="125">
        <v>0</v>
      </c>
      <c r="O74" s="125">
        <v>0</v>
      </c>
      <c r="P74" s="125">
        <v>0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0</v>
      </c>
      <c r="AD74" s="125">
        <v>0</v>
      </c>
      <c r="AE74" s="125">
        <v>0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0</v>
      </c>
      <c r="AL74" s="125">
        <v>0</v>
      </c>
      <c r="AM74" s="125">
        <v>0</v>
      </c>
      <c r="AN74" s="125">
        <v>0</v>
      </c>
      <c r="AO74" s="125">
        <v>0</v>
      </c>
      <c r="AP74" s="125">
        <v>0</v>
      </c>
      <c r="AQ74" s="125">
        <v>0</v>
      </c>
      <c r="AR74" s="125">
        <v>0</v>
      </c>
      <c r="AS74" s="125">
        <v>0</v>
      </c>
      <c r="AT74" s="125">
        <v>0</v>
      </c>
      <c r="AU74" s="125">
        <v>0</v>
      </c>
      <c r="AV74" s="125">
        <v>0</v>
      </c>
      <c r="AW74" s="125">
        <v>0</v>
      </c>
      <c r="AX74" s="125">
        <v>0</v>
      </c>
      <c r="AY74" s="125">
        <v>0</v>
      </c>
      <c r="AZ74" s="125">
        <v>0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0</v>
      </c>
      <c r="BG74" s="125">
        <v>0</v>
      </c>
      <c r="BH74" s="125">
        <v>0</v>
      </c>
      <c r="BI74" s="125">
        <v>0</v>
      </c>
      <c r="BJ74" s="125">
        <v>0</v>
      </c>
      <c r="BK74" s="125">
        <v>0</v>
      </c>
      <c r="BL74" s="125">
        <v>0</v>
      </c>
      <c r="BM74" s="125">
        <v>0</v>
      </c>
      <c r="BN74" s="125">
        <v>0</v>
      </c>
      <c r="BO74" s="125">
        <v>0</v>
      </c>
      <c r="BP74" s="125">
        <v>0</v>
      </c>
      <c r="BQ74" s="125">
        <v>0</v>
      </c>
      <c r="BR74" s="125">
        <v>0</v>
      </c>
      <c r="BS74" s="125">
        <v>0</v>
      </c>
      <c r="BT74" s="239">
        <v>0</v>
      </c>
      <c r="BU74" s="125">
        <v>34518.355806719905</v>
      </c>
      <c r="BV74" s="125">
        <v>0</v>
      </c>
      <c r="BW74" s="125">
        <v>0</v>
      </c>
      <c r="BX74" s="239">
        <v>34518.355806719905</v>
      </c>
      <c r="BY74" s="125">
        <v>0</v>
      </c>
      <c r="BZ74" s="125">
        <v>0</v>
      </c>
      <c r="CA74" s="125">
        <v>0</v>
      </c>
      <c r="CB74" s="125">
        <v>0</v>
      </c>
      <c r="CC74" s="239">
        <v>34518.355806719905</v>
      </c>
      <c r="CD74" s="239">
        <v>34518.355806719905</v>
      </c>
    </row>
    <row r="75" spans="2:82" ht="13.5" customHeight="1" x14ac:dyDescent="0.45">
      <c r="B75" s="121" t="s">
        <v>234</v>
      </c>
      <c r="C75" s="122" t="s">
        <v>297</v>
      </c>
      <c r="D75" s="115" t="s">
        <v>174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25">
        <v>0</v>
      </c>
      <c r="BQ75" s="125">
        <v>0</v>
      </c>
      <c r="BR75" s="125">
        <v>0</v>
      </c>
      <c r="BS75" s="125">
        <v>0</v>
      </c>
      <c r="BT75" s="242">
        <v>0</v>
      </c>
      <c r="BU75" s="125">
        <v>0</v>
      </c>
      <c r="BV75" s="125">
        <v>0</v>
      </c>
      <c r="BW75" s="125">
        <v>0</v>
      </c>
      <c r="BX75" s="242">
        <v>0</v>
      </c>
      <c r="BY75" s="125">
        <v>0</v>
      </c>
      <c r="BZ75" s="125">
        <v>0</v>
      </c>
      <c r="CA75" s="125">
        <v>0</v>
      </c>
      <c r="CB75" s="125">
        <v>0</v>
      </c>
      <c r="CC75" s="250">
        <v>0</v>
      </c>
      <c r="CD75" s="269">
        <v>0</v>
      </c>
    </row>
    <row r="76" spans="2:82" x14ac:dyDescent="0.45">
      <c r="B76" s="294">
        <v>68</v>
      </c>
      <c r="C76" s="293"/>
      <c r="D76" s="293" t="s">
        <v>23</v>
      </c>
      <c r="E76" s="246">
        <v>265111.26343006111</v>
      </c>
      <c r="F76" s="246">
        <v>34120.255658041417</v>
      </c>
      <c r="G76" s="246">
        <v>16613.305786807636</v>
      </c>
      <c r="H76" s="246">
        <v>4234.5219575622868</v>
      </c>
      <c r="I76" s="246">
        <v>12168.23325433096</v>
      </c>
      <c r="J76" s="246">
        <v>81079.410312906155</v>
      </c>
      <c r="K76" s="246">
        <v>39737.804742272594</v>
      </c>
      <c r="L76" s="246">
        <v>42137.013178017005</v>
      </c>
      <c r="M76" s="246">
        <v>135290.9417344259</v>
      </c>
      <c r="N76" s="246">
        <v>18069.109174565445</v>
      </c>
      <c r="O76" s="246">
        <v>3550.260340837518</v>
      </c>
      <c r="P76" s="246">
        <v>43121.360905912807</v>
      </c>
      <c r="Q76" s="246">
        <v>2960.2910083916859</v>
      </c>
      <c r="R76" s="246">
        <v>3433.87762764221</v>
      </c>
      <c r="S76" s="246">
        <v>4758.6027749591913</v>
      </c>
      <c r="T76" s="246">
        <v>12626.581262218435</v>
      </c>
      <c r="U76" s="246">
        <v>4873.7140603185499</v>
      </c>
      <c r="V76" s="246">
        <v>22296.729382952406</v>
      </c>
      <c r="W76" s="246">
        <v>2074.0361918617314</v>
      </c>
      <c r="X76" s="246">
        <v>7691.4190617594022</v>
      </c>
      <c r="Y76" s="246">
        <v>29325.727906916061</v>
      </c>
      <c r="Z76" s="246">
        <v>798.75825241595555</v>
      </c>
      <c r="AA76" s="246">
        <v>2410.1701013258635</v>
      </c>
      <c r="AB76" s="246">
        <v>871.56698560937423</v>
      </c>
      <c r="AC76" s="246">
        <v>10914.306171024629</v>
      </c>
      <c r="AD76" s="246">
        <v>4223.0693895856593</v>
      </c>
      <c r="AE76" s="246">
        <v>9052.1783031804644</v>
      </c>
      <c r="AF76" s="246">
        <v>7202.0129224192178</v>
      </c>
      <c r="AG76" s="246">
        <v>28890.356879859053</v>
      </c>
      <c r="AH76" s="246">
        <v>1712.5606047848655</v>
      </c>
      <c r="AI76" s="246">
        <v>18226.090948423007</v>
      </c>
      <c r="AJ76" s="246">
        <v>38058.04513496119</v>
      </c>
      <c r="AK76" s="246">
        <v>5893.6658999627825</v>
      </c>
      <c r="AL76" s="246">
        <v>398.94698619266495</v>
      </c>
      <c r="AM76" s="246">
        <v>598841.97401967866</v>
      </c>
      <c r="AN76" s="246">
        <v>46569.238092250322</v>
      </c>
      <c r="AO76" s="246">
        <v>69754.507944484707</v>
      </c>
      <c r="AP76" s="246">
        <v>107623.41204374011</v>
      </c>
      <c r="AQ76" s="246">
        <v>1186451.2247210697</v>
      </c>
      <c r="AR76" s="246">
        <v>68449.433528339228</v>
      </c>
      <c r="AS76" s="246">
        <v>34444.754642940527</v>
      </c>
      <c r="AT76" s="246">
        <v>41901.652066791081</v>
      </c>
      <c r="AU76" s="246">
        <v>1731.9460798982689</v>
      </c>
      <c r="AV76" s="246">
        <v>68705.313843563112</v>
      </c>
      <c r="AW76" s="246">
        <v>41991.243474870374</v>
      </c>
      <c r="AX76" s="246">
        <v>190.27209520654168</v>
      </c>
      <c r="AY76" s="246">
        <v>1612.3619915557347</v>
      </c>
      <c r="AZ76" s="246">
        <v>1203.3271439053583</v>
      </c>
      <c r="BA76" s="246">
        <v>61075.185098183509</v>
      </c>
      <c r="BB76" s="246">
        <v>9383.0091358008412</v>
      </c>
      <c r="BC76" s="246">
        <v>23561.720807852627</v>
      </c>
      <c r="BD76" s="246">
        <v>4117.1346800022384</v>
      </c>
      <c r="BE76" s="246">
        <v>11213.576760136222</v>
      </c>
      <c r="BF76" s="246">
        <v>12826.180375621972</v>
      </c>
      <c r="BG76" s="246">
        <v>9739.4428000832631</v>
      </c>
      <c r="BH76" s="246">
        <v>11103.047459250729</v>
      </c>
      <c r="BI76" s="246">
        <v>80083.18080352532</v>
      </c>
      <c r="BJ76" s="246">
        <v>23498.492029786288</v>
      </c>
      <c r="BK76" s="246">
        <v>70551.275813281856</v>
      </c>
      <c r="BL76" s="246">
        <v>31539.719555988901</v>
      </c>
      <c r="BM76" s="246">
        <v>24867.901202099409</v>
      </c>
      <c r="BN76" s="246">
        <v>3479.2469501068954</v>
      </c>
      <c r="BO76" s="246">
        <v>2354.7018127562033</v>
      </c>
      <c r="BP76" s="246">
        <v>2738.951171642655</v>
      </c>
      <c r="BQ76" s="246">
        <v>7647.7497002156697</v>
      </c>
      <c r="BR76" s="246">
        <v>14949.103177907344</v>
      </c>
      <c r="BS76" s="246">
        <v>0</v>
      </c>
      <c r="BT76" s="246">
        <v>3588126.4693550402</v>
      </c>
      <c r="BU76" s="246">
        <v>6837954.6671451889</v>
      </c>
      <c r="BV76" s="246">
        <v>1.2669947802868358</v>
      </c>
      <c r="BW76" s="246">
        <v>25.390164441799712</v>
      </c>
      <c r="BX76" s="246">
        <v>6837981.3243044112</v>
      </c>
      <c r="BY76" s="246">
        <v>341314.89876806427</v>
      </c>
      <c r="BZ76" s="246">
        <v>3.7800113449741612</v>
      </c>
      <c r="CA76" s="246">
        <v>0</v>
      </c>
      <c r="CB76" s="246">
        <v>0</v>
      </c>
      <c r="CC76" s="246">
        <v>7179300.0030838205</v>
      </c>
      <c r="CD76" s="246">
        <v>10767426.472438863</v>
      </c>
    </row>
    <row r="77" spans="2:82" x14ac:dyDescent="0.4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</sheetData>
  <mergeCells count="8">
    <mergeCell ref="A1:A3"/>
    <mergeCell ref="CD5:CD7"/>
    <mergeCell ref="E5:BS5"/>
    <mergeCell ref="CC6:CC7"/>
    <mergeCell ref="BX6:BX7"/>
    <mergeCell ref="BU5:CC5"/>
    <mergeCell ref="BT5:BT7"/>
    <mergeCell ref="C3:F3"/>
  </mergeCells>
  <hyperlinks>
    <hyperlink ref="A1:A3" location="MENU!A1" display="MENU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F89"/>
  <sheetViews>
    <sheetView workbookViewId="0">
      <pane xSplit="4" ySplit="8" topLeftCell="E1048560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A90" sqref="A90:XFD1048576"/>
    </sheetView>
  </sheetViews>
  <sheetFormatPr defaultColWidth="9.1328125" defaultRowHeight="14.25" x14ac:dyDescent="0.45"/>
  <cols>
    <col min="1" max="1" width="4.33203125" style="9" customWidth="1"/>
    <col min="2" max="2" width="6.6640625" style="9" bestFit="1" customWidth="1"/>
    <col min="3" max="3" width="9" style="9" customWidth="1"/>
    <col min="4" max="4" width="33.33203125" style="9" customWidth="1"/>
    <col min="5" max="71" width="10" style="9" customWidth="1"/>
    <col min="72" max="72" width="11" style="9" customWidth="1"/>
    <col min="73" max="73" width="12.46484375" style="9" customWidth="1"/>
    <col min="74" max="74" width="14.86328125" style="9" customWidth="1"/>
    <col min="75" max="75" width="12.33203125" style="9" customWidth="1"/>
    <col min="76" max="76" width="13.53125" style="9" customWidth="1"/>
    <col min="77" max="78" width="10.1328125" style="9" customWidth="1"/>
    <col min="79" max="79" width="9.46484375" style="9" customWidth="1"/>
    <col min="80" max="80" width="9.6640625" style="9" customWidth="1"/>
    <col min="81" max="81" width="10.33203125" style="9" customWidth="1"/>
    <col min="82" max="82" width="13" style="9" customWidth="1"/>
    <col min="83" max="83" width="9.1328125" style="9"/>
    <col min="84" max="84" width="11.6640625" style="9" customWidth="1"/>
    <col min="85" max="16384" width="9.1328125" style="9"/>
  </cols>
  <sheetData>
    <row r="1" spans="1:84" x14ac:dyDescent="0.45">
      <c r="A1" s="466" t="s">
        <v>91</v>
      </c>
    </row>
    <row r="2" spans="1:84" ht="10.5" customHeight="1" x14ac:dyDescent="0.45">
      <c r="A2" s="467"/>
    </row>
    <row r="3" spans="1:84" ht="16.5" customHeight="1" x14ac:dyDescent="0.45">
      <c r="A3" s="468"/>
      <c r="C3" s="504" t="s">
        <v>358</v>
      </c>
      <c r="D3" s="503"/>
      <c r="E3" s="503"/>
      <c r="F3" s="503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4" ht="13.25" customHeight="1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4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59</v>
      </c>
    </row>
    <row r="6" spans="1:84" ht="51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497"/>
      <c r="BU6" s="123" t="s">
        <v>31</v>
      </c>
      <c r="BV6" s="12" t="s">
        <v>32</v>
      </c>
      <c r="BW6" s="12" t="s">
        <v>33</v>
      </c>
      <c r="BX6" s="479" t="s">
        <v>34</v>
      </c>
      <c r="BY6" s="12" t="s">
        <v>35</v>
      </c>
      <c r="BZ6" s="210" t="s">
        <v>341</v>
      </c>
      <c r="CA6" s="12" t="s">
        <v>36</v>
      </c>
      <c r="CB6" s="13" t="s">
        <v>37</v>
      </c>
      <c r="CC6" s="493" t="s">
        <v>58</v>
      </c>
      <c r="CD6" s="490"/>
    </row>
    <row r="7" spans="1:84" ht="15" customHeight="1" x14ac:dyDescent="0.4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498"/>
      <c r="BU7" s="124" t="s">
        <v>38</v>
      </c>
      <c r="BV7" s="38" t="s">
        <v>39</v>
      </c>
      <c r="BW7" s="38" t="s">
        <v>40</v>
      </c>
      <c r="BX7" s="492"/>
      <c r="BY7" s="10" t="s">
        <v>41</v>
      </c>
      <c r="BZ7" s="211" t="s">
        <v>342</v>
      </c>
      <c r="CA7" s="13" t="s">
        <v>42</v>
      </c>
      <c r="CB7" s="13" t="s">
        <v>43</v>
      </c>
      <c r="CC7" s="494"/>
      <c r="CD7" s="491"/>
    </row>
    <row r="8" spans="1:84" x14ac:dyDescent="0.45"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15">
        <v>68</v>
      </c>
      <c r="BU8" s="39">
        <v>69</v>
      </c>
      <c r="BV8" s="39">
        <v>70</v>
      </c>
      <c r="BW8" s="39">
        <v>71</v>
      </c>
      <c r="BX8" s="215">
        <v>72</v>
      </c>
      <c r="BY8" s="39">
        <v>73</v>
      </c>
      <c r="BZ8" s="39">
        <v>74</v>
      </c>
      <c r="CA8" s="39">
        <v>75</v>
      </c>
      <c r="CB8" s="39">
        <v>76</v>
      </c>
      <c r="CC8" s="215">
        <v>77</v>
      </c>
      <c r="CD8" s="215">
        <v>78</v>
      </c>
    </row>
    <row r="9" spans="1:84" ht="13.5" customHeight="1" x14ac:dyDescent="0.45">
      <c r="B9" s="116" t="s">
        <v>13</v>
      </c>
      <c r="C9" s="117" t="s">
        <v>175</v>
      </c>
      <c r="D9" s="75" t="s">
        <v>100</v>
      </c>
      <c r="E9" s="137">
        <v>2751242.5199958282</v>
      </c>
      <c r="F9" s="137">
        <v>157.03961963262225</v>
      </c>
      <c r="G9" s="137">
        <v>18.252496600662763</v>
      </c>
      <c r="H9" s="137">
        <v>1.0300064908818285</v>
      </c>
      <c r="I9" s="137">
        <v>0</v>
      </c>
      <c r="J9" s="137">
        <v>515.89731767299588</v>
      </c>
      <c r="K9" s="137">
        <v>95.911963243251861</v>
      </c>
      <c r="L9" s="137">
        <v>4853015.747702755</v>
      </c>
      <c r="M9" s="137">
        <v>484801.03414861602</v>
      </c>
      <c r="N9" s="137">
        <v>277420.78938432084</v>
      </c>
      <c r="O9" s="137">
        <v>380991.66723178903</v>
      </c>
      <c r="P9" s="137">
        <v>66369.230633404455</v>
      </c>
      <c r="Q9" s="137">
        <v>67464.524720926944</v>
      </c>
      <c r="R9" s="137">
        <v>0</v>
      </c>
      <c r="S9" s="137">
        <v>807.33909724937064</v>
      </c>
      <c r="T9" s="137">
        <v>809.04306856399194</v>
      </c>
      <c r="U9" s="137">
        <v>0</v>
      </c>
      <c r="V9" s="137">
        <v>127591.80458959613</v>
      </c>
      <c r="W9" s="137">
        <v>897.56261580450655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7711.4956164502755</v>
      </c>
      <c r="AI9" s="137">
        <v>0</v>
      </c>
      <c r="AJ9" s="137">
        <v>0</v>
      </c>
      <c r="AK9" s="137">
        <v>0</v>
      </c>
      <c r="AL9" s="137">
        <v>0</v>
      </c>
      <c r="AM9" s="137">
        <v>19.902415717101892</v>
      </c>
      <c r="AN9" s="137">
        <v>234.95409394318759</v>
      </c>
      <c r="AO9" s="137">
        <v>612.91725504993792</v>
      </c>
      <c r="AP9" s="137">
        <v>1009.4723209159619</v>
      </c>
      <c r="AQ9" s="137">
        <v>478.52826464488135</v>
      </c>
      <c r="AR9" s="137">
        <v>0</v>
      </c>
      <c r="AS9" s="137">
        <v>0</v>
      </c>
      <c r="AT9" s="137">
        <v>0</v>
      </c>
      <c r="AU9" s="137">
        <v>0</v>
      </c>
      <c r="AV9" s="137">
        <v>412803.75555085222</v>
      </c>
      <c r="AW9" s="137">
        <v>766976.68470786768</v>
      </c>
      <c r="AX9" s="137">
        <v>0</v>
      </c>
      <c r="AY9" s="137">
        <v>0</v>
      </c>
      <c r="AZ9" s="137">
        <v>0</v>
      </c>
      <c r="BA9" s="137">
        <v>246.66588911946556</v>
      </c>
      <c r="BB9" s="137">
        <v>0</v>
      </c>
      <c r="BC9" s="137">
        <v>127.02715078009263</v>
      </c>
      <c r="BD9" s="137">
        <v>7.0220898692502516</v>
      </c>
      <c r="BE9" s="137">
        <v>0</v>
      </c>
      <c r="BF9" s="137">
        <v>5980.7144445285649</v>
      </c>
      <c r="BG9" s="137">
        <v>104.51668011381155</v>
      </c>
      <c r="BH9" s="137">
        <v>41.01976991347528</v>
      </c>
      <c r="BI9" s="137">
        <v>68.923226992181739</v>
      </c>
      <c r="BJ9" s="137">
        <v>412.95766143677758</v>
      </c>
      <c r="BK9" s="137">
        <v>750.0219986949528</v>
      </c>
      <c r="BL9" s="137">
        <v>518.86774872827834</v>
      </c>
      <c r="BM9" s="137">
        <v>69.963943478124477</v>
      </c>
      <c r="BN9" s="137">
        <v>0</v>
      </c>
      <c r="BO9" s="137">
        <v>0</v>
      </c>
      <c r="BP9" s="137">
        <v>0</v>
      </c>
      <c r="BQ9" s="137">
        <v>0</v>
      </c>
      <c r="BR9" s="137">
        <v>110320.82687171899</v>
      </c>
      <c r="BS9" s="137">
        <v>0</v>
      </c>
      <c r="BT9" s="238">
        <v>10320695.632293312</v>
      </c>
      <c r="BU9" s="137">
        <v>21454684.323180079</v>
      </c>
      <c r="BV9" s="137">
        <v>0</v>
      </c>
      <c r="BW9" s="137">
        <v>0</v>
      </c>
      <c r="BX9" s="238">
        <v>21454684.323180079</v>
      </c>
      <c r="BY9" s="137">
        <v>602903.22971187579</v>
      </c>
      <c r="BZ9" s="137">
        <v>0</v>
      </c>
      <c r="CA9" s="137">
        <v>94690.501713985432</v>
      </c>
      <c r="CB9" s="137">
        <v>2423304.2094357391</v>
      </c>
      <c r="CC9" s="238">
        <v>24575582.264041681</v>
      </c>
      <c r="CD9" s="238">
        <v>34896277.896334998</v>
      </c>
      <c r="CF9" s="46"/>
    </row>
    <row r="10" spans="1:84" ht="13.5" customHeight="1" x14ac:dyDescent="0.45">
      <c r="B10" s="118" t="s">
        <v>14</v>
      </c>
      <c r="C10" s="119" t="s">
        <v>176</v>
      </c>
      <c r="D10" s="76" t="s">
        <v>102</v>
      </c>
      <c r="E10" s="125">
        <v>24371.858417025571</v>
      </c>
      <c r="F10" s="125">
        <v>111719.1979739081</v>
      </c>
      <c r="G10" s="125">
        <v>36353.939215599923</v>
      </c>
      <c r="H10" s="125">
        <v>2337.4085909200726</v>
      </c>
      <c r="I10" s="125">
        <v>1129.701758812445</v>
      </c>
      <c r="J10" s="125">
        <v>67192.81025231471</v>
      </c>
      <c r="K10" s="125">
        <v>21163.3272062816</v>
      </c>
      <c r="L10" s="125">
        <v>39107.593455805982</v>
      </c>
      <c r="M10" s="125">
        <v>1708.7170790237992</v>
      </c>
      <c r="N10" s="125">
        <v>294.7136383044305</v>
      </c>
      <c r="O10" s="125">
        <v>10.412115844089413</v>
      </c>
      <c r="P10" s="125">
        <v>561.1111441185069</v>
      </c>
      <c r="Q10" s="125">
        <v>37.593800414923301</v>
      </c>
      <c r="R10" s="125">
        <v>56393.300562582765</v>
      </c>
      <c r="S10" s="125">
        <v>3949.4088407246254</v>
      </c>
      <c r="T10" s="125">
        <v>14.139712075598045</v>
      </c>
      <c r="U10" s="125">
        <v>0</v>
      </c>
      <c r="V10" s="125">
        <v>3590.5136853721956</v>
      </c>
      <c r="W10" s="125">
        <v>0</v>
      </c>
      <c r="X10" s="125">
        <v>1034.2212626803826</v>
      </c>
      <c r="Y10" s="125">
        <v>4.2823875591618972</v>
      </c>
      <c r="Z10" s="125">
        <v>0</v>
      </c>
      <c r="AA10" s="125">
        <v>0</v>
      </c>
      <c r="AB10" s="125">
        <v>0</v>
      </c>
      <c r="AC10" s="125">
        <v>0</v>
      </c>
      <c r="AD10" s="125">
        <v>0</v>
      </c>
      <c r="AE10" s="125">
        <v>0</v>
      </c>
      <c r="AF10" s="125">
        <v>0</v>
      </c>
      <c r="AG10" s="125">
        <v>80323.731689502471</v>
      </c>
      <c r="AH10" s="125">
        <v>6.036456084824902</v>
      </c>
      <c r="AI10" s="125">
        <v>3.0412909415777567</v>
      </c>
      <c r="AJ10" s="125">
        <v>0</v>
      </c>
      <c r="AK10" s="125">
        <v>0</v>
      </c>
      <c r="AL10" s="125">
        <v>0</v>
      </c>
      <c r="AM10" s="125">
        <v>961698.9545656594</v>
      </c>
      <c r="AN10" s="125">
        <v>1611.8900568149479</v>
      </c>
      <c r="AO10" s="125">
        <v>2223.869648217843</v>
      </c>
      <c r="AP10" s="125">
        <v>3662.4677367779268</v>
      </c>
      <c r="AQ10" s="125">
        <v>0</v>
      </c>
      <c r="AR10" s="125">
        <v>0</v>
      </c>
      <c r="AS10" s="125">
        <v>0</v>
      </c>
      <c r="AT10" s="125">
        <v>0</v>
      </c>
      <c r="AU10" s="125">
        <v>324.70311917589089</v>
      </c>
      <c r="AV10" s="125">
        <v>105506.65520586299</v>
      </c>
      <c r="AW10" s="125">
        <v>382217.48210219835</v>
      </c>
      <c r="AX10" s="125">
        <v>0</v>
      </c>
      <c r="AY10" s="125">
        <v>0</v>
      </c>
      <c r="AZ10" s="125">
        <v>0</v>
      </c>
      <c r="BA10" s="125">
        <v>0</v>
      </c>
      <c r="BB10" s="125">
        <v>0</v>
      </c>
      <c r="BC10" s="125">
        <v>0</v>
      </c>
      <c r="BD10" s="125">
        <v>0</v>
      </c>
      <c r="BE10" s="125">
        <v>0</v>
      </c>
      <c r="BF10" s="125">
        <v>0</v>
      </c>
      <c r="BG10" s="125">
        <v>0</v>
      </c>
      <c r="BH10" s="125">
        <v>0</v>
      </c>
      <c r="BI10" s="125">
        <v>0</v>
      </c>
      <c r="BJ10" s="125">
        <v>20094.983561463381</v>
      </c>
      <c r="BK10" s="125">
        <v>8001.2343502810172</v>
      </c>
      <c r="BL10" s="125">
        <v>22961.02381899676</v>
      </c>
      <c r="BM10" s="125">
        <v>9265.9513868742833</v>
      </c>
      <c r="BN10" s="125">
        <v>727.49620637920179</v>
      </c>
      <c r="BO10" s="125">
        <v>628.90319267823031</v>
      </c>
      <c r="BP10" s="125">
        <v>456.57172425819982</v>
      </c>
      <c r="BQ10" s="125">
        <v>0</v>
      </c>
      <c r="BR10" s="125">
        <v>475.23510289489184</v>
      </c>
      <c r="BS10" s="125">
        <v>0</v>
      </c>
      <c r="BT10" s="239">
        <v>1971164.4823144311</v>
      </c>
      <c r="BU10" s="125">
        <v>2602285.1311819609</v>
      </c>
      <c r="BV10" s="125">
        <v>0</v>
      </c>
      <c r="BW10" s="125">
        <v>0</v>
      </c>
      <c r="BX10" s="239">
        <v>2602285.1311819609</v>
      </c>
      <c r="BY10" s="125">
        <v>0</v>
      </c>
      <c r="BZ10" s="125">
        <v>0</v>
      </c>
      <c r="CA10" s="125">
        <v>0</v>
      </c>
      <c r="CB10" s="125">
        <v>11611.317484935433</v>
      </c>
      <c r="CC10" s="239">
        <v>2613896.4486668962</v>
      </c>
      <c r="CD10" s="239">
        <v>4585060.9309813268</v>
      </c>
      <c r="CF10" s="46"/>
    </row>
    <row r="11" spans="1:84" ht="13.5" customHeight="1" x14ac:dyDescent="0.45">
      <c r="B11" s="118" t="s">
        <v>15</v>
      </c>
      <c r="C11" s="119" t="s">
        <v>177</v>
      </c>
      <c r="D11" s="76" t="s">
        <v>238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235202.46243255786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  <c r="AC11" s="125">
        <v>0</v>
      </c>
      <c r="AD11" s="125">
        <v>0</v>
      </c>
      <c r="AE11" s="125">
        <v>0</v>
      </c>
      <c r="AF11" s="125">
        <v>0</v>
      </c>
      <c r="AG11" s="125">
        <v>0</v>
      </c>
      <c r="AH11" s="125">
        <v>0</v>
      </c>
      <c r="AI11" s="125">
        <v>0</v>
      </c>
      <c r="AJ11" s="125">
        <v>0</v>
      </c>
      <c r="AK11" s="125">
        <v>0</v>
      </c>
      <c r="AL11" s="125">
        <v>0</v>
      </c>
      <c r="AM11" s="125">
        <v>0</v>
      </c>
      <c r="AN11" s="125">
        <v>0</v>
      </c>
      <c r="AO11" s="125">
        <v>0</v>
      </c>
      <c r="AP11" s="125">
        <v>0</v>
      </c>
      <c r="AQ11" s="125">
        <v>0</v>
      </c>
      <c r="AR11" s="125">
        <v>0</v>
      </c>
      <c r="AS11" s="125">
        <v>0</v>
      </c>
      <c r="AT11" s="125">
        <v>0</v>
      </c>
      <c r="AU11" s="125">
        <v>0</v>
      </c>
      <c r="AV11" s="125">
        <v>70661.453006770593</v>
      </c>
      <c r="AW11" s="125">
        <v>66182.640230229532</v>
      </c>
      <c r="AX11" s="125">
        <v>0</v>
      </c>
      <c r="AY11" s="125">
        <v>0</v>
      </c>
      <c r="AZ11" s="125">
        <v>0</v>
      </c>
      <c r="BA11" s="125">
        <v>0</v>
      </c>
      <c r="BB11" s="125">
        <v>0</v>
      </c>
      <c r="BC11" s="125">
        <v>0</v>
      </c>
      <c r="BD11" s="125">
        <v>0</v>
      </c>
      <c r="BE11" s="125">
        <v>0</v>
      </c>
      <c r="BF11" s="125">
        <v>0</v>
      </c>
      <c r="BG11" s="125">
        <v>0</v>
      </c>
      <c r="BH11" s="125">
        <v>0</v>
      </c>
      <c r="BI11" s="125">
        <v>0</v>
      </c>
      <c r="BJ11" s="125">
        <v>0</v>
      </c>
      <c r="BK11" s="125">
        <v>0</v>
      </c>
      <c r="BL11" s="125">
        <v>0</v>
      </c>
      <c r="BM11" s="125">
        <v>0</v>
      </c>
      <c r="BN11" s="125">
        <v>0</v>
      </c>
      <c r="BO11" s="125">
        <v>0</v>
      </c>
      <c r="BP11" s="125">
        <v>0</v>
      </c>
      <c r="BQ11" s="125">
        <v>0</v>
      </c>
      <c r="BR11" s="125">
        <v>0</v>
      </c>
      <c r="BS11" s="125">
        <v>0</v>
      </c>
      <c r="BT11" s="239">
        <v>372046.555669558</v>
      </c>
      <c r="BU11" s="125">
        <v>2033251.1522975119</v>
      </c>
      <c r="BV11" s="125">
        <v>0</v>
      </c>
      <c r="BW11" s="125">
        <v>0</v>
      </c>
      <c r="BX11" s="239">
        <v>2033251.1522975119</v>
      </c>
      <c r="BY11" s="125">
        <v>0</v>
      </c>
      <c r="BZ11" s="125">
        <v>0</v>
      </c>
      <c r="CA11" s="125">
        <v>0</v>
      </c>
      <c r="CB11" s="125">
        <v>4234.4340606622764</v>
      </c>
      <c r="CC11" s="239">
        <v>2037485.5863581742</v>
      </c>
      <c r="CD11" s="239">
        <v>2409532.142027732</v>
      </c>
      <c r="CF11" s="46"/>
    </row>
    <row r="12" spans="1:84" ht="13.5" customHeight="1" x14ac:dyDescent="0.45">
      <c r="B12" s="118" t="s">
        <v>16</v>
      </c>
      <c r="C12" s="120" t="s">
        <v>178</v>
      </c>
      <c r="D12" s="76" t="s">
        <v>239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0.34742100588207875</v>
      </c>
      <c r="M12" s="125">
        <v>0.33456280845535241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128678.76226440399</v>
      </c>
      <c r="Z12" s="125">
        <v>6806.1560808601535</v>
      </c>
      <c r="AA12" s="125">
        <v>2.9049397818829971E-5</v>
      </c>
      <c r="AB12" s="125">
        <v>0</v>
      </c>
      <c r="AC12" s="125">
        <v>3.2012632285812408E-2</v>
      </c>
      <c r="AD12" s="125">
        <v>24.667482915219782</v>
      </c>
      <c r="AE12" s="125">
        <v>0</v>
      </c>
      <c r="AF12" s="125">
        <v>0</v>
      </c>
      <c r="AG12" s="125">
        <v>0</v>
      </c>
      <c r="AH12" s="125">
        <v>0</v>
      </c>
      <c r="AI12" s="125">
        <v>0</v>
      </c>
      <c r="AJ12" s="125">
        <v>0</v>
      </c>
      <c r="AK12" s="125">
        <v>0</v>
      </c>
      <c r="AL12" s="125">
        <v>0</v>
      </c>
      <c r="AM12" s="125">
        <v>0</v>
      </c>
      <c r="AN12" s="125">
        <v>0</v>
      </c>
      <c r="AO12" s="125">
        <v>0</v>
      </c>
      <c r="AP12" s="125">
        <v>0</v>
      </c>
      <c r="AQ12" s="125">
        <v>179.16961597450265</v>
      </c>
      <c r="AR12" s="125">
        <v>0</v>
      </c>
      <c r="AS12" s="125">
        <v>0</v>
      </c>
      <c r="AT12" s="125">
        <v>0</v>
      </c>
      <c r="AU12" s="125">
        <v>0</v>
      </c>
      <c r="AV12" s="125">
        <v>84.806361323810535</v>
      </c>
      <c r="AW12" s="125">
        <v>0</v>
      </c>
      <c r="AX12" s="125">
        <v>0</v>
      </c>
      <c r="AY12" s="125">
        <v>0</v>
      </c>
      <c r="AZ12" s="125">
        <v>0</v>
      </c>
      <c r="BA12" s="125">
        <v>0</v>
      </c>
      <c r="BB12" s="125">
        <v>0</v>
      </c>
      <c r="BC12" s="125">
        <v>0</v>
      </c>
      <c r="BD12" s="125">
        <v>0</v>
      </c>
      <c r="BE12" s="125">
        <v>0</v>
      </c>
      <c r="BF12" s="125">
        <v>0</v>
      </c>
      <c r="BG12" s="125">
        <v>0</v>
      </c>
      <c r="BH12" s="125">
        <v>0</v>
      </c>
      <c r="BI12" s="125">
        <v>0</v>
      </c>
      <c r="BJ12" s="125">
        <v>0</v>
      </c>
      <c r="BK12" s="125">
        <v>0</v>
      </c>
      <c r="BL12" s="125">
        <v>0</v>
      </c>
      <c r="BM12" s="125">
        <v>0</v>
      </c>
      <c r="BN12" s="125">
        <v>0</v>
      </c>
      <c r="BO12" s="125">
        <v>0</v>
      </c>
      <c r="BP12" s="125">
        <v>0</v>
      </c>
      <c r="BQ12" s="125">
        <v>0</v>
      </c>
      <c r="BR12" s="125">
        <v>0</v>
      </c>
      <c r="BS12" s="125">
        <v>0</v>
      </c>
      <c r="BT12" s="239">
        <v>135774.27583097373</v>
      </c>
      <c r="BU12" s="125">
        <v>455.36488064985406</v>
      </c>
      <c r="BV12" s="125">
        <v>0</v>
      </c>
      <c r="BW12" s="125">
        <v>0</v>
      </c>
      <c r="BX12" s="239">
        <v>455.36488064985406</v>
      </c>
      <c r="BY12" s="125">
        <v>0</v>
      </c>
      <c r="BZ12" s="125">
        <v>0</v>
      </c>
      <c r="CA12" s="125">
        <v>8577.2325443660775</v>
      </c>
      <c r="CB12" s="125">
        <v>12758.618819394756</v>
      </c>
      <c r="CC12" s="239">
        <v>21791.216244410687</v>
      </c>
      <c r="CD12" s="239">
        <v>157565.49207538442</v>
      </c>
      <c r="CF12" s="46"/>
    </row>
    <row r="13" spans="1:84" ht="13.5" customHeight="1" x14ac:dyDescent="0.45">
      <c r="B13" s="118" t="s">
        <v>17</v>
      </c>
      <c r="C13" s="120" t="s">
        <v>179</v>
      </c>
      <c r="D13" s="76" t="s">
        <v>240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75820.491607718082</v>
      </c>
      <c r="V13" s="125">
        <v>0</v>
      </c>
      <c r="W13" s="125">
        <v>0</v>
      </c>
      <c r="X13" s="125">
        <v>0</v>
      </c>
      <c r="Y13" s="125">
        <v>27049.52361985989</v>
      </c>
      <c r="Z13" s="125">
        <v>0</v>
      </c>
      <c r="AA13" s="125">
        <v>0</v>
      </c>
      <c r="AB13" s="125">
        <v>0</v>
      </c>
      <c r="AC13" s="125">
        <v>0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329590.4892897695</v>
      </c>
      <c r="AK13" s="125">
        <v>0</v>
      </c>
      <c r="AL13" s="125">
        <v>0</v>
      </c>
      <c r="AM13" s="125">
        <v>0</v>
      </c>
      <c r="AN13" s="125">
        <v>0</v>
      </c>
      <c r="AO13" s="125">
        <v>0</v>
      </c>
      <c r="AP13" s="125">
        <v>0</v>
      </c>
      <c r="AQ13" s="125">
        <v>0</v>
      </c>
      <c r="AR13" s="125">
        <v>0</v>
      </c>
      <c r="AS13" s="125">
        <v>0</v>
      </c>
      <c r="AT13" s="125">
        <v>0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0</v>
      </c>
      <c r="BQ13" s="125">
        <v>0</v>
      </c>
      <c r="BR13" s="125">
        <v>0</v>
      </c>
      <c r="BS13" s="125">
        <v>0</v>
      </c>
      <c r="BT13" s="239">
        <v>432460.50451734744</v>
      </c>
      <c r="BU13" s="125">
        <v>0</v>
      </c>
      <c r="BV13" s="125">
        <v>0</v>
      </c>
      <c r="BW13" s="125">
        <v>0</v>
      </c>
      <c r="BX13" s="239">
        <v>0</v>
      </c>
      <c r="BY13" s="125">
        <v>0</v>
      </c>
      <c r="BZ13" s="125">
        <v>0</v>
      </c>
      <c r="CA13" s="125">
        <v>-1874.0954550319002</v>
      </c>
      <c r="CB13" s="125">
        <v>11671.408818187361</v>
      </c>
      <c r="CC13" s="239">
        <v>9797.313363155461</v>
      </c>
      <c r="CD13" s="239">
        <v>442257.8178805029</v>
      </c>
      <c r="CF13" s="46"/>
    </row>
    <row r="14" spans="1:84" ht="13.5" customHeight="1" x14ac:dyDescent="0.45">
      <c r="B14" s="118" t="s">
        <v>18</v>
      </c>
      <c r="C14" s="120" t="s">
        <v>180</v>
      </c>
      <c r="D14" s="76" t="s">
        <v>104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40906.63882543311</v>
      </c>
      <c r="W14" s="125">
        <v>0</v>
      </c>
      <c r="X14" s="125">
        <v>0</v>
      </c>
      <c r="Y14" s="125">
        <v>0</v>
      </c>
      <c r="Z14" s="125">
        <v>966993.29341589264</v>
      </c>
      <c r="AA14" s="125">
        <v>602155.07648232824</v>
      </c>
      <c r="AB14" s="125">
        <v>0</v>
      </c>
      <c r="AC14" s="125">
        <v>0</v>
      </c>
      <c r="AD14" s="125">
        <v>0</v>
      </c>
      <c r="AE14" s="125">
        <v>0</v>
      </c>
      <c r="AF14" s="125">
        <v>0</v>
      </c>
      <c r="AG14" s="125">
        <v>0</v>
      </c>
      <c r="AH14" s="125">
        <v>717646.2670989288</v>
      </c>
      <c r="AI14" s="125">
        <v>0</v>
      </c>
      <c r="AJ14" s="125">
        <v>0</v>
      </c>
      <c r="AK14" s="125">
        <v>0</v>
      </c>
      <c r="AL14" s="125">
        <v>0</v>
      </c>
      <c r="AM14" s="125">
        <v>0</v>
      </c>
      <c r="AN14" s="125">
        <v>0</v>
      </c>
      <c r="AO14" s="125">
        <v>0</v>
      </c>
      <c r="AP14" s="125">
        <v>0</v>
      </c>
      <c r="AQ14" s="125">
        <v>0</v>
      </c>
      <c r="AR14" s="125">
        <v>0</v>
      </c>
      <c r="AS14" s="125">
        <v>0</v>
      </c>
      <c r="AT14" s="125">
        <v>0</v>
      </c>
      <c r="AU14" s="125">
        <v>0</v>
      </c>
      <c r="AV14" s="125">
        <v>0</v>
      </c>
      <c r="AW14" s="125">
        <v>0</v>
      </c>
      <c r="AX14" s="125">
        <v>0</v>
      </c>
      <c r="AY14" s="125">
        <v>0</v>
      </c>
      <c r="AZ14" s="125">
        <v>0</v>
      </c>
      <c r="BA14" s="125">
        <v>0</v>
      </c>
      <c r="BB14" s="125">
        <v>0</v>
      </c>
      <c r="BC14" s="125">
        <v>0</v>
      </c>
      <c r="BD14" s="125">
        <v>0</v>
      </c>
      <c r="BE14" s="125">
        <v>0</v>
      </c>
      <c r="BF14" s="125">
        <v>0</v>
      </c>
      <c r="BG14" s="125">
        <v>0</v>
      </c>
      <c r="BH14" s="125">
        <v>0</v>
      </c>
      <c r="BI14" s="125">
        <v>0</v>
      </c>
      <c r="BJ14" s="125">
        <v>0</v>
      </c>
      <c r="BK14" s="125">
        <v>0</v>
      </c>
      <c r="BL14" s="125">
        <v>0</v>
      </c>
      <c r="BM14" s="125">
        <v>0</v>
      </c>
      <c r="BN14" s="125">
        <v>0</v>
      </c>
      <c r="BO14" s="125">
        <v>0</v>
      </c>
      <c r="BP14" s="125">
        <v>0</v>
      </c>
      <c r="BQ14" s="125">
        <v>0</v>
      </c>
      <c r="BR14" s="125">
        <v>0</v>
      </c>
      <c r="BS14" s="125">
        <v>0</v>
      </c>
      <c r="BT14" s="239">
        <v>2327701.2758225827</v>
      </c>
      <c r="BU14" s="125">
        <v>0</v>
      </c>
      <c r="BV14" s="125">
        <v>0</v>
      </c>
      <c r="BW14" s="125">
        <v>0</v>
      </c>
      <c r="BX14" s="239">
        <v>0</v>
      </c>
      <c r="BY14" s="125">
        <v>0</v>
      </c>
      <c r="BZ14" s="125">
        <v>228855.79418158525</v>
      </c>
      <c r="CA14" s="125">
        <v>16456.361385300461</v>
      </c>
      <c r="CB14" s="125">
        <v>4835508.6000468172</v>
      </c>
      <c r="CC14" s="239">
        <v>5080820.7556137033</v>
      </c>
      <c r="CD14" s="239">
        <v>7408522.0314362859</v>
      </c>
      <c r="CE14" s="46"/>
      <c r="CF14" s="46"/>
    </row>
    <row r="15" spans="1:84" ht="13.5" customHeight="1" x14ac:dyDescent="0.45">
      <c r="B15" s="118" t="s">
        <v>19</v>
      </c>
      <c r="C15" s="120" t="s">
        <v>302</v>
      </c>
      <c r="D15" s="76" t="s">
        <v>105</v>
      </c>
      <c r="E15" s="125">
        <v>0</v>
      </c>
      <c r="F15" s="125">
        <v>0</v>
      </c>
      <c r="G15" s="125">
        <v>0</v>
      </c>
      <c r="H15" s="125">
        <v>0</v>
      </c>
      <c r="I15" s="125">
        <v>1725.0095245926136</v>
      </c>
      <c r="J15" s="125">
        <v>43244.256198905918</v>
      </c>
      <c r="K15" s="125">
        <v>12689.019980916537</v>
      </c>
      <c r="L15" s="125">
        <v>29.369166581803132</v>
      </c>
      <c r="M15" s="125">
        <v>35.418015551944613</v>
      </c>
      <c r="N15" s="125">
        <v>0</v>
      </c>
      <c r="O15" s="125">
        <v>0</v>
      </c>
      <c r="P15" s="125">
        <v>0</v>
      </c>
      <c r="Q15" s="125">
        <v>67.817674206910453</v>
      </c>
      <c r="R15" s="125">
        <v>0</v>
      </c>
      <c r="S15" s="125">
        <v>0</v>
      </c>
      <c r="T15" s="125">
        <v>0</v>
      </c>
      <c r="U15" s="125">
        <v>0</v>
      </c>
      <c r="V15" s="125">
        <v>1969.504436869777</v>
      </c>
      <c r="W15" s="125">
        <v>6.2703856279719803</v>
      </c>
      <c r="X15" s="125">
        <v>1.1178518086308993</v>
      </c>
      <c r="Y15" s="125">
        <v>372607.83495813067</v>
      </c>
      <c r="Z15" s="125">
        <v>56.86478342075447</v>
      </c>
      <c r="AA15" s="125">
        <v>5.1154874745729302</v>
      </c>
      <c r="AB15" s="125">
        <v>0</v>
      </c>
      <c r="AC15" s="125">
        <v>0</v>
      </c>
      <c r="AD15" s="125">
        <v>0</v>
      </c>
      <c r="AE15" s="125">
        <v>0</v>
      </c>
      <c r="AF15" s="125">
        <v>58.618356444477222</v>
      </c>
      <c r="AG15" s="125">
        <v>4347.2602048855033</v>
      </c>
      <c r="AH15" s="125">
        <v>112.51339017700978</v>
      </c>
      <c r="AI15" s="125">
        <v>0</v>
      </c>
      <c r="AJ15" s="125">
        <v>0</v>
      </c>
      <c r="AK15" s="125">
        <v>1601.1194147001365</v>
      </c>
      <c r="AL15" s="125">
        <v>0</v>
      </c>
      <c r="AM15" s="125">
        <v>1346053.5379444903</v>
      </c>
      <c r="AN15" s="125">
        <v>0</v>
      </c>
      <c r="AO15" s="125">
        <v>0</v>
      </c>
      <c r="AP15" s="125">
        <v>0</v>
      </c>
      <c r="AQ15" s="125">
        <v>0</v>
      </c>
      <c r="AR15" s="125">
        <v>0</v>
      </c>
      <c r="AS15" s="125">
        <v>0</v>
      </c>
      <c r="AT15" s="125">
        <v>0</v>
      </c>
      <c r="AU15" s="125">
        <v>0</v>
      </c>
      <c r="AV15" s="125">
        <v>0</v>
      </c>
      <c r="AW15" s="125">
        <v>0</v>
      </c>
      <c r="AX15" s="125">
        <v>0</v>
      </c>
      <c r="AY15" s="125">
        <v>0</v>
      </c>
      <c r="AZ15" s="125">
        <v>0</v>
      </c>
      <c r="BA15" s="125">
        <v>0</v>
      </c>
      <c r="BB15" s="125">
        <v>0</v>
      </c>
      <c r="BC15" s="125">
        <v>0</v>
      </c>
      <c r="BD15" s="125">
        <v>0</v>
      </c>
      <c r="BE15" s="125">
        <v>0</v>
      </c>
      <c r="BF15" s="125">
        <v>0</v>
      </c>
      <c r="BG15" s="125">
        <v>0</v>
      </c>
      <c r="BH15" s="125">
        <v>0</v>
      </c>
      <c r="BI15" s="125">
        <v>0</v>
      </c>
      <c r="BJ15" s="125">
        <v>0</v>
      </c>
      <c r="BK15" s="125">
        <v>0</v>
      </c>
      <c r="BL15" s="125">
        <v>0</v>
      </c>
      <c r="BM15" s="125">
        <v>0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239">
        <v>1784610.6477747855</v>
      </c>
      <c r="BU15" s="125">
        <v>0</v>
      </c>
      <c r="BV15" s="125">
        <v>0</v>
      </c>
      <c r="BW15" s="125">
        <v>0</v>
      </c>
      <c r="BX15" s="239">
        <v>0</v>
      </c>
      <c r="BY15" s="125">
        <v>0</v>
      </c>
      <c r="BZ15" s="125">
        <v>0</v>
      </c>
      <c r="CA15" s="125">
        <v>57723.589708214568</v>
      </c>
      <c r="CB15" s="125">
        <v>269639.02726707171</v>
      </c>
      <c r="CC15" s="239">
        <v>327362.61697528628</v>
      </c>
      <c r="CD15" s="239">
        <v>2111973.2647500718</v>
      </c>
      <c r="CF15" s="46"/>
    </row>
    <row r="16" spans="1:84" ht="13.5" customHeight="1" x14ac:dyDescent="0.45">
      <c r="B16" s="118" t="s">
        <v>20</v>
      </c>
      <c r="C16" s="120" t="s">
        <v>181</v>
      </c>
      <c r="D16" s="76" t="s">
        <v>126</v>
      </c>
      <c r="E16" s="125">
        <v>206488.26786867445</v>
      </c>
      <c r="F16" s="125">
        <v>0</v>
      </c>
      <c r="G16" s="125">
        <v>89605.709705768793</v>
      </c>
      <c r="H16" s="125">
        <v>0</v>
      </c>
      <c r="I16" s="125">
        <v>0</v>
      </c>
      <c r="J16" s="125">
        <v>0</v>
      </c>
      <c r="K16" s="125">
        <v>0</v>
      </c>
      <c r="L16" s="125">
        <v>540444.77659649297</v>
      </c>
      <c r="M16" s="125">
        <v>696651.96408596763</v>
      </c>
      <c r="N16" s="125">
        <v>0</v>
      </c>
      <c r="O16" s="125">
        <v>1375.6809538701675</v>
      </c>
      <c r="P16" s="125">
        <v>36139.551543206871</v>
      </c>
      <c r="Q16" s="125">
        <v>34063.283048014498</v>
      </c>
      <c r="R16" s="125">
        <v>0</v>
      </c>
      <c r="S16" s="125">
        <v>0</v>
      </c>
      <c r="T16" s="125">
        <v>0</v>
      </c>
      <c r="U16" s="125">
        <v>0</v>
      </c>
      <c r="V16" s="125">
        <v>73335.885660872082</v>
      </c>
      <c r="W16" s="125">
        <v>949.7979767158522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5316.8994631330315</v>
      </c>
      <c r="AI16" s="125">
        <v>19189.893416394847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0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125">
        <v>0</v>
      </c>
      <c r="AV16" s="125">
        <v>592732.42991403397</v>
      </c>
      <c r="AW16" s="125">
        <v>851572.6865025881</v>
      </c>
      <c r="AX16" s="125">
        <v>204.12649354625853</v>
      </c>
      <c r="AY16" s="125">
        <v>0</v>
      </c>
      <c r="AZ16" s="125">
        <v>0</v>
      </c>
      <c r="BA16" s="125">
        <v>0</v>
      </c>
      <c r="BB16" s="125">
        <v>0</v>
      </c>
      <c r="BC16" s="125">
        <v>0</v>
      </c>
      <c r="BD16" s="125">
        <v>0</v>
      </c>
      <c r="BE16" s="125">
        <v>0</v>
      </c>
      <c r="BF16" s="125">
        <v>0</v>
      </c>
      <c r="BG16" s="125">
        <v>343.12501204606633</v>
      </c>
      <c r="BH16" s="125">
        <v>0</v>
      </c>
      <c r="BI16" s="125">
        <v>0</v>
      </c>
      <c r="BJ16" s="125">
        <v>0</v>
      </c>
      <c r="BK16" s="125">
        <v>126338.2017244309</v>
      </c>
      <c r="BL16" s="125">
        <v>92604.109146360628</v>
      </c>
      <c r="BM16" s="125">
        <v>110707.07697679001</v>
      </c>
      <c r="BN16" s="125">
        <v>11272.584319562933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239">
        <v>3489336.05040847</v>
      </c>
      <c r="BU16" s="125">
        <v>8343035.3919461183</v>
      </c>
      <c r="BV16" s="125">
        <v>0</v>
      </c>
      <c r="BW16" s="125">
        <v>0</v>
      </c>
      <c r="BX16" s="239">
        <v>8343035.3919461183</v>
      </c>
      <c r="BY16" s="125">
        <v>0</v>
      </c>
      <c r="BZ16" s="125">
        <v>0</v>
      </c>
      <c r="CA16" s="125">
        <v>-15670.13321694455</v>
      </c>
      <c r="CB16" s="125">
        <v>718794.08825695468</v>
      </c>
      <c r="CC16" s="239">
        <v>9046159.3469861262</v>
      </c>
      <c r="CD16" s="239">
        <v>12535495.397394599</v>
      </c>
      <c r="CF16" s="46"/>
    </row>
    <row r="17" spans="2:84" ht="13.5" customHeight="1" x14ac:dyDescent="0.45">
      <c r="B17" s="118" t="s">
        <v>21</v>
      </c>
      <c r="C17" s="120" t="s">
        <v>182</v>
      </c>
      <c r="D17" s="76" t="s">
        <v>127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47066.095333719924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2957.9758183161075</v>
      </c>
      <c r="AO17" s="125">
        <v>332.97443649827545</v>
      </c>
      <c r="AP17" s="125">
        <v>548.5071542340321</v>
      </c>
      <c r="AQ17" s="125">
        <v>2141.8897299387513</v>
      </c>
      <c r="AR17" s="125">
        <v>3855.126888802361</v>
      </c>
      <c r="AS17" s="125">
        <v>246.35587951916398</v>
      </c>
      <c r="AT17" s="125">
        <v>23119.568171840641</v>
      </c>
      <c r="AU17" s="125">
        <v>143.87233748190388</v>
      </c>
      <c r="AV17" s="125">
        <v>154642.26074344522</v>
      </c>
      <c r="AW17" s="125">
        <v>201888.24227096399</v>
      </c>
      <c r="AX17" s="125">
        <v>370.80468559475497</v>
      </c>
      <c r="AY17" s="125">
        <v>0</v>
      </c>
      <c r="AZ17" s="125">
        <v>0</v>
      </c>
      <c r="BA17" s="125">
        <v>742.37514820616695</v>
      </c>
      <c r="BB17" s="125">
        <v>212.68715483632656</v>
      </c>
      <c r="BC17" s="125">
        <v>1731.7294533848503</v>
      </c>
      <c r="BD17" s="125">
        <v>165.75338801028951</v>
      </c>
      <c r="BE17" s="125">
        <v>422.63717928485937</v>
      </c>
      <c r="BF17" s="125">
        <v>123.50212437081214</v>
      </c>
      <c r="BG17" s="125">
        <v>1783.8633058058681</v>
      </c>
      <c r="BH17" s="125">
        <v>539.80805750009358</v>
      </c>
      <c r="BI17" s="125">
        <v>16164.131837308296</v>
      </c>
      <c r="BJ17" s="125">
        <v>8215.5220435448609</v>
      </c>
      <c r="BK17" s="125">
        <v>13570.551993009567</v>
      </c>
      <c r="BL17" s="125">
        <v>6851.9573081086701</v>
      </c>
      <c r="BM17" s="125">
        <v>6902.1188821072246</v>
      </c>
      <c r="BN17" s="125">
        <v>784.17994861267414</v>
      </c>
      <c r="BO17" s="125">
        <v>976.49693893597441</v>
      </c>
      <c r="BP17" s="125">
        <v>169.89718920849757</v>
      </c>
      <c r="BQ17" s="125">
        <v>0</v>
      </c>
      <c r="BR17" s="125">
        <v>432.55323381350064</v>
      </c>
      <c r="BS17" s="125">
        <v>0</v>
      </c>
      <c r="BT17" s="239">
        <v>497103.43863640359</v>
      </c>
      <c r="BU17" s="125">
        <v>3229849.3919818467</v>
      </c>
      <c r="BV17" s="125">
        <v>0</v>
      </c>
      <c r="BW17" s="125">
        <v>0</v>
      </c>
      <c r="BX17" s="239">
        <v>3229849.3919818467</v>
      </c>
      <c r="BY17" s="125">
        <v>0</v>
      </c>
      <c r="BZ17" s="125">
        <v>0</v>
      </c>
      <c r="CA17" s="125">
        <v>-63265.145578758435</v>
      </c>
      <c r="CB17" s="125">
        <v>62831.84336606499</v>
      </c>
      <c r="CC17" s="239">
        <v>3229416.0897691529</v>
      </c>
      <c r="CD17" s="239">
        <v>3726519.5284055565</v>
      </c>
      <c r="CF17" s="46"/>
    </row>
    <row r="18" spans="2:84" ht="13.5" customHeight="1" x14ac:dyDescent="0.45">
      <c r="B18" s="118" t="s">
        <v>83</v>
      </c>
      <c r="C18" s="120" t="s">
        <v>183</v>
      </c>
      <c r="D18" s="76" t="s">
        <v>128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13954.189190826166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0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125">
        <v>0</v>
      </c>
      <c r="AV18" s="125">
        <v>0</v>
      </c>
      <c r="AW18" s="125">
        <v>0</v>
      </c>
      <c r="AX18" s="125">
        <v>0</v>
      </c>
      <c r="AY18" s="125">
        <v>0</v>
      </c>
      <c r="AZ18" s="125">
        <v>0</v>
      </c>
      <c r="BA18" s="125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239">
        <v>13954.189190826166</v>
      </c>
      <c r="BU18" s="125">
        <v>420325.9572208653</v>
      </c>
      <c r="BV18" s="125">
        <v>0</v>
      </c>
      <c r="BW18" s="125">
        <v>0</v>
      </c>
      <c r="BX18" s="239">
        <v>420325.9572208653</v>
      </c>
      <c r="BY18" s="125">
        <v>0</v>
      </c>
      <c r="BZ18" s="125">
        <v>0</v>
      </c>
      <c r="CA18" s="125">
        <v>-40457.671762366757</v>
      </c>
      <c r="CB18" s="125">
        <v>367441.22428162093</v>
      </c>
      <c r="CC18" s="239">
        <v>747309.50974011945</v>
      </c>
      <c r="CD18" s="239">
        <v>761263.6989309456</v>
      </c>
      <c r="CF18" s="46"/>
    </row>
    <row r="19" spans="2:84" ht="13.5" customHeight="1" x14ac:dyDescent="0.45">
      <c r="B19" s="118" t="s">
        <v>84</v>
      </c>
      <c r="C19" s="120" t="s">
        <v>184</v>
      </c>
      <c r="D19" s="76" t="s">
        <v>129</v>
      </c>
      <c r="E19" s="125">
        <v>43672.265696151451</v>
      </c>
      <c r="F19" s="125">
        <v>0</v>
      </c>
      <c r="G19" s="125">
        <v>39853.605714822428</v>
      </c>
      <c r="H19" s="125">
        <v>0</v>
      </c>
      <c r="I19" s="125">
        <v>0</v>
      </c>
      <c r="J19" s="125">
        <v>0</v>
      </c>
      <c r="K19" s="125">
        <v>0</v>
      </c>
      <c r="L19" s="125">
        <v>21741.131344831276</v>
      </c>
      <c r="M19" s="125">
        <v>186.55914982404653</v>
      </c>
      <c r="N19" s="125">
        <v>0</v>
      </c>
      <c r="O19" s="125">
        <v>2124.3017316778796</v>
      </c>
      <c r="P19" s="125">
        <v>446938.50943554292</v>
      </c>
      <c r="Q19" s="125">
        <v>13599.520137414007</v>
      </c>
      <c r="R19" s="125">
        <v>11242.542055633112</v>
      </c>
      <c r="S19" s="125">
        <v>3870.3906881768016</v>
      </c>
      <c r="T19" s="125">
        <v>2425.3260597482795</v>
      </c>
      <c r="U19" s="125">
        <v>0</v>
      </c>
      <c r="V19" s="125">
        <v>0</v>
      </c>
      <c r="W19" s="125">
        <v>13226.482452407228</v>
      </c>
      <c r="X19" s="125">
        <v>41894.690594125801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7657.7226848520913</v>
      </c>
      <c r="AF19" s="125">
        <v>46356.208182757066</v>
      </c>
      <c r="AG19" s="125">
        <v>23769.655160876209</v>
      </c>
      <c r="AH19" s="125">
        <v>10443.832867611467</v>
      </c>
      <c r="AI19" s="125">
        <v>11389.69973444662</v>
      </c>
      <c r="AJ19" s="125">
        <v>0</v>
      </c>
      <c r="AK19" s="125">
        <v>1086.3304050314723</v>
      </c>
      <c r="AL19" s="125">
        <v>0</v>
      </c>
      <c r="AM19" s="125">
        <v>0</v>
      </c>
      <c r="AN19" s="125">
        <v>0</v>
      </c>
      <c r="AO19" s="125">
        <v>0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125">
        <v>0</v>
      </c>
      <c r="AV19" s="125">
        <v>0</v>
      </c>
      <c r="AW19" s="125">
        <v>0</v>
      </c>
      <c r="AX19" s="125">
        <v>0</v>
      </c>
      <c r="AY19" s="125">
        <v>0</v>
      </c>
      <c r="AZ19" s="125">
        <v>0</v>
      </c>
      <c r="BA19" s="125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27251.829157043496</v>
      </c>
      <c r="BL19" s="125">
        <v>136.68889664754232</v>
      </c>
      <c r="BM19" s="125">
        <v>81946.32465825777</v>
      </c>
      <c r="BN19" s="125">
        <v>1313.5423493565888</v>
      </c>
      <c r="BO19" s="125">
        <v>293.01794065060147</v>
      </c>
      <c r="BP19" s="125">
        <v>0</v>
      </c>
      <c r="BQ19" s="125">
        <v>20703.597372898774</v>
      </c>
      <c r="BR19" s="125">
        <v>0</v>
      </c>
      <c r="BS19" s="125">
        <v>0</v>
      </c>
      <c r="BT19" s="239">
        <v>873123.77447078493</v>
      </c>
      <c r="BU19" s="125">
        <v>147419.50431178167</v>
      </c>
      <c r="BV19" s="125">
        <v>0</v>
      </c>
      <c r="BW19" s="125">
        <v>0</v>
      </c>
      <c r="BX19" s="239">
        <v>147419.50431178167</v>
      </c>
      <c r="BY19" s="125">
        <v>0</v>
      </c>
      <c r="BZ19" s="125">
        <v>0</v>
      </c>
      <c r="CA19" s="125">
        <v>8844.9788823519793</v>
      </c>
      <c r="CB19" s="125">
        <v>292693.64885511249</v>
      </c>
      <c r="CC19" s="239">
        <v>448958.13204924611</v>
      </c>
      <c r="CD19" s="239">
        <v>1322081.9065200309</v>
      </c>
      <c r="CF19" s="46"/>
    </row>
    <row r="20" spans="2:84" ht="13.5" customHeight="1" x14ac:dyDescent="0.45">
      <c r="B20" s="118" t="s">
        <v>85</v>
      </c>
      <c r="C20" s="120" t="s">
        <v>185</v>
      </c>
      <c r="D20" s="76" t="s">
        <v>130</v>
      </c>
      <c r="E20" s="125">
        <v>5276.3493098498129</v>
      </c>
      <c r="F20" s="125">
        <v>57824.801544724629</v>
      </c>
      <c r="G20" s="125">
        <v>2831.8569833513752</v>
      </c>
      <c r="H20" s="125">
        <v>2283.0295303439784</v>
      </c>
      <c r="I20" s="125">
        <v>1279.7767497860109</v>
      </c>
      <c r="J20" s="125">
        <v>0</v>
      </c>
      <c r="K20" s="125">
        <v>0</v>
      </c>
      <c r="L20" s="125">
        <v>15605.9737394489</v>
      </c>
      <c r="M20" s="125">
        <v>0</v>
      </c>
      <c r="N20" s="125">
        <v>0</v>
      </c>
      <c r="O20" s="125">
        <v>508.95521518279565</v>
      </c>
      <c r="P20" s="125">
        <v>12622.523658200973</v>
      </c>
      <c r="Q20" s="125">
        <v>0</v>
      </c>
      <c r="R20" s="125">
        <v>0</v>
      </c>
      <c r="S20" s="125">
        <v>0</v>
      </c>
      <c r="T20" s="125">
        <v>90.283454826820631</v>
      </c>
      <c r="U20" s="125">
        <v>0</v>
      </c>
      <c r="V20" s="125">
        <v>0</v>
      </c>
      <c r="W20" s="125">
        <v>0</v>
      </c>
      <c r="X20" s="125">
        <v>0</v>
      </c>
      <c r="Y20" s="125">
        <v>0</v>
      </c>
      <c r="Z20" s="125">
        <v>0</v>
      </c>
      <c r="AA20" s="125">
        <v>0</v>
      </c>
      <c r="AB20" s="125">
        <v>0</v>
      </c>
      <c r="AC20" s="125">
        <v>0</v>
      </c>
      <c r="AD20" s="125">
        <v>0</v>
      </c>
      <c r="AE20" s="125">
        <v>0</v>
      </c>
      <c r="AF20" s="125">
        <v>0</v>
      </c>
      <c r="AG20" s="125">
        <v>0</v>
      </c>
      <c r="AH20" s="125">
        <v>0</v>
      </c>
      <c r="AI20" s="125">
        <v>0</v>
      </c>
      <c r="AJ20" s="125">
        <v>0</v>
      </c>
      <c r="AK20" s="125">
        <v>0</v>
      </c>
      <c r="AL20" s="125">
        <v>0</v>
      </c>
      <c r="AM20" s="125">
        <v>51891.540116589742</v>
      </c>
      <c r="AN20" s="125">
        <v>3622.1172461793299</v>
      </c>
      <c r="AO20" s="125">
        <v>0</v>
      </c>
      <c r="AP20" s="125">
        <v>0</v>
      </c>
      <c r="AQ20" s="125">
        <v>15601.76994403272</v>
      </c>
      <c r="AR20" s="125">
        <v>536.71587028624253</v>
      </c>
      <c r="AS20" s="125">
        <v>111.02845273662041</v>
      </c>
      <c r="AT20" s="125">
        <v>9939.444846913284</v>
      </c>
      <c r="AU20" s="125">
        <v>1320.4842122780794</v>
      </c>
      <c r="AV20" s="125">
        <v>177880.69494147346</v>
      </c>
      <c r="AW20" s="125">
        <v>180.26600504274245</v>
      </c>
      <c r="AX20" s="125">
        <v>35.842664480936918</v>
      </c>
      <c r="AY20" s="125">
        <v>79.747801514871597</v>
      </c>
      <c r="AZ20" s="125">
        <v>50.976479376364352</v>
      </c>
      <c r="BA20" s="125">
        <v>2302.5505173664264</v>
      </c>
      <c r="BB20" s="125">
        <v>98.353124722995844</v>
      </c>
      <c r="BC20" s="125">
        <v>3274.6602698622614</v>
      </c>
      <c r="BD20" s="125">
        <v>0</v>
      </c>
      <c r="BE20" s="125">
        <v>0</v>
      </c>
      <c r="BF20" s="125">
        <v>0</v>
      </c>
      <c r="BG20" s="125">
        <v>89.358448255059898</v>
      </c>
      <c r="BH20" s="125">
        <v>0</v>
      </c>
      <c r="BI20" s="125">
        <v>0</v>
      </c>
      <c r="BJ20" s="125">
        <v>0</v>
      </c>
      <c r="BK20" s="125">
        <v>78762.344270325819</v>
      </c>
      <c r="BL20" s="125">
        <v>1787.5944073403111</v>
      </c>
      <c r="BM20" s="125">
        <v>29997.615713000981</v>
      </c>
      <c r="BN20" s="125">
        <v>1379.4617519489632</v>
      </c>
      <c r="BO20" s="125">
        <v>2330.1740374146461</v>
      </c>
      <c r="BP20" s="125">
        <v>0</v>
      </c>
      <c r="BQ20" s="125">
        <v>0</v>
      </c>
      <c r="BR20" s="125">
        <v>4075.9956779326089</v>
      </c>
      <c r="BS20" s="125">
        <v>0</v>
      </c>
      <c r="BT20" s="239">
        <v>483672.28698478977</v>
      </c>
      <c r="BU20" s="125">
        <v>1125735.6253402645</v>
      </c>
      <c r="BV20" s="125">
        <v>0</v>
      </c>
      <c r="BW20" s="125">
        <v>0</v>
      </c>
      <c r="BX20" s="239">
        <v>1125735.6253402645</v>
      </c>
      <c r="BY20" s="125">
        <v>0</v>
      </c>
      <c r="BZ20" s="125">
        <v>0</v>
      </c>
      <c r="CA20" s="125">
        <v>13423.841246531962</v>
      </c>
      <c r="CB20" s="125">
        <v>67433.57707720327</v>
      </c>
      <c r="CC20" s="239">
        <v>1206593.0436639998</v>
      </c>
      <c r="CD20" s="239">
        <v>1690265.3306487896</v>
      </c>
      <c r="CF20" s="46"/>
    </row>
    <row r="21" spans="2:84" ht="13.5" customHeight="1" x14ac:dyDescent="0.45">
      <c r="B21" s="118" t="s">
        <v>86</v>
      </c>
      <c r="C21" s="120" t="s">
        <v>186</v>
      </c>
      <c r="D21" s="76" t="s">
        <v>290</v>
      </c>
      <c r="E21" s="125">
        <v>5008.8510856461926</v>
      </c>
      <c r="F21" s="125">
        <v>0</v>
      </c>
      <c r="G21" s="125">
        <v>2762.4457177322797</v>
      </c>
      <c r="H21" s="125">
        <v>0</v>
      </c>
      <c r="I21" s="125">
        <v>0</v>
      </c>
      <c r="J21" s="125">
        <v>580.80970514908699</v>
      </c>
      <c r="K21" s="125">
        <v>0</v>
      </c>
      <c r="L21" s="125">
        <v>227.47302238187689</v>
      </c>
      <c r="M21" s="125">
        <v>0</v>
      </c>
      <c r="N21" s="125">
        <v>0</v>
      </c>
      <c r="O21" s="125">
        <v>0</v>
      </c>
      <c r="P21" s="125">
        <v>6975.7627719343554</v>
      </c>
      <c r="Q21" s="125">
        <v>7019.9822594439711</v>
      </c>
      <c r="R21" s="125">
        <v>0</v>
      </c>
      <c r="S21" s="125">
        <v>0</v>
      </c>
      <c r="T21" s="125">
        <v>6359.7967772795419</v>
      </c>
      <c r="U21" s="125">
        <v>0</v>
      </c>
      <c r="V21" s="125">
        <v>0</v>
      </c>
      <c r="W21" s="125">
        <v>0</v>
      </c>
      <c r="X21" s="125">
        <v>0</v>
      </c>
      <c r="Y21" s="125">
        <v>0</v>
      </c>
      <c r="Z21" s="125">
        <v>0</v>
      </c>
      <c r="AA21" s="125">
        <v>0</v>
      </c>
      <c r="AB21" s="125">
        <v>0</v>
      </c>
      <c r="AC21" s="125">
        <v>0</v>
      </c>
      <c r="AD21" s="125">
        <v>0</v>
      </c>
      <c r="AE21" s="125">
        <v>0</v>
      </c>
      <c r="AF21" s="125">
        <v>0</v>
      </c>
      <c r="AG21" s="125">
        <v>36523.175591440333</v>
      </c>
      <c r="AH21" s="125">
        <v>0</v>
      </c>
      <c r="AI21" s="125">
        <v>0</v>
      </c>
      <c r="AJ21" s="125">
        <v>0</v>
      </c>
      <c r="AK21" s="125">
        <v>0</v>
      </c>
      <c r="AL21" s="125">
        <v>0</v>
      </c>
      <c r="AM21" s="125">
        <v>62536.830558648187</v>
      </c>
      <c r="AN21" s="125">
        <v>0</v>
      </c>
      <c r="AO21" s="125">
        <v>0</v>
      </c>
      <c r="AP21" s="125">
        <v>0</v>
      </c>
      <c r="AQ21" s="125">
        <v>0</v>
      </c>
      <c r="AR21" s="125">
        <v>0</v>
      </c>
      <c r="AS21" s="125">
        <v>18.872074709682174</v>
      </c>
      <c r="AT21" s="125">
        <v>0</v>
      </c>
      <c r="AU21" s="125">
        <v>0</v>
      </c>
      <c r="AV21" s="125">
        <v>0</v>
      </c>
      <c r="AW21" s="125">
        <v>0</v>
      </c>
      <c r="AX21" s="125">
        <v>0</v>
      </c>
      <c r="AY21" s="125">
        <v>0</v>
      </c>
      <c r="AZ21" s="125">
        <v>0</v>
      </c>
      <c r="BA21" s="125">
        <v>0</v>
      </c>
      <c r="BB21" s="125">
        <v>0</v>
      </c>
      <c r="BC21" s="125">
        <v>0</v>
      </c>
      <c r="BD21" s="125">
        <v>0</v>
      </c>
      <c r="BE21" s="125">
        <v>0</v>
      </c>
      <c r="BF21" s="125">
        <v>0</v>
      </c>
      <c r="BG21" s="125">
        <v>0</v>
      </c>
      <c r="BH21" s="125">
        <v>0</v>
      </c>
      <c r="BI21" s="125">
        <v>0</v>
      </c>
      <c r="BJ21" s="125">
        <v>0</v>
      </c>
      <c r="BK21" s="125">
        <v>9049.0952759671163</v>
      </c>
      <c r="BL21" s="125">
        <v>0</v>
      </c>
      <c r="BM21" s="125">
        <v>0</v>
      </c>
      <c r="BN21" s="125">
        <v>0</v>
      </c>
      <c r="BO21" s="125">
        <v>0</v>
      </c>
      <c r="BP21" s="125">
        <v>0</v>
      </c>
      <c r="BQ21" s="125">
        <v>905.65738084291172</v>
      </c>
      <c r="BR21" s="125">
        <v>0</v>
      </c>
      <c r="BS21" s="125">
        <v>0</v>
      </c>
      <c r="BT21" s="239">
        <v>137968.75222117553</v>
      </c>
      <c r="BU21" s="125">
        <v>362631.6474637572</v>
      </c>
      <c r="BV21" s="125">
        <v>0</v>
      </c>
      <c r="BW21" s="125">
        <v>0</v>
      </c>
      <c r="BX21" s="239">
        <v>362631.6474637572</v>
      </c>
      <c r="BY21" s="125">
        <v>0</v>
      </c>
      <c r="BZ21" s="125">
        <v>0</v>
      </c>
      <c r="CA21" s="125">
        <v>-62330.166377960617</v>
      </c>
      <c r="CB21" s="125">
        <v>10794.997814284008</v>
      </c>
      <c r="CC21" s="239">
        <v>311096.4789000806</v>
      </c>
      <c r="CD21" s="239">
        <v>449065.23112125613</v>
      </c>
      <c r="CF21" s="46"/>
    </row>
    <row r="22" spans="2:84" ht="13.5" customHeight="1" x14ac:dyDescent="0.45">
      <c r="B22" s="118" t="s">
        <v>87</v>
      </c>
      <c r="C22" s="120" t="s">
        <v>187</v>
      </c>
      <c r="D22" s="76" t="s">
        <v>132</v>
      </c>
      <c r="E22" s="125">
        <v>28.793273907014871</v>
      </c>
      <c r="F22" s="125">
        <v>2783.1722625109037</v>
      </c>
      <c r="G22" s="125">
        <v>83.218493928479006</v>
      </c>
      <c r="H22" s="125">
        <v>120.80552854486082</v>
      </c>
      <c r="I22" s="125">
        <v>21.948631674535552</v>
      </c>
      <c r="J22" s="125">
        <v>0</v>
      </c>
      <c r="K22" s="125">
        <v>0</v>
      </c>
      <c r="L22" s="125">
        <v>22.402806906766507</v>
      </c>
      <c r="M22" s="125">
        <v>0</v>
      </c>
      <c r="N22" s="125">
        <v>0</v>
      </c>
      <c r="O22" s="125">
        <v>2.930628568023487E-3</v>
      </c>
      <c r="P22" s="125">
        <v>0.15790663420248746</v>
      </c>
      <c r="Q22" s="125">
        <v>0</v>
      </c>
      <c r="R22" s="125">
        <v>18733.793961171516</v>
      </c>
      <c r="S22" s="125">
        <v>0</v>
      </c>
      <c r="T22" s="125">
        <v>7.1791030294144704</v>
      </c>
      <c r="U22" s="125">
        <v>0</v>
      </c>
      <c r="V22" s="125">
        <v>2139.4872611720921</v>
      </c>
      <c r="W22" s="125">
        <v>0</v>
      </c>
      <c r="X22" s="125">
        <v>0</v>
      </c>
      <c r="Y22" s="125">
        <v>0</v>
      </c>
      <c r="Z22" s="125">
        <v>0</v>
      </c>
      <c r="AA22" s="125">
        <v>7.8123459374891627E-3</v>
      </c>
      <c r="AB22" s="125">
        <v>0</v>
      </c>
      <c r="AC22" s="125">
        <v>0</v>
      </c>
      <c r="AD22" s="125">
        <v>0</v>
      </c>
      <c r="AE22" s="125">
        <v>9.9608480937423494</v>
      </c>
      <c r="AF22" s="125">
        <v>819.06134868913671</v>
      </c>
      <c r="AG22" s="125">
        <v>146615.39016576434</v>
      </c>
      <c r="AH22" s="125">
        <v>43.549748953823709</v>
      </c>
      <c r="AI22" s="125">
        <v>5.280815211284505</v>
      </c>
      <c r="AJ22" s="125">
        <v>0</v>
      </c>
      <c r="AK22" s="125">
        <v>5.882557545336466</v>
      </c>
      <c r="AL22" s="125">
        <v>0</v>
      </c>
      <c r="AM22" s="125">
        <v>85456.788765100151</v>
      </c>
      <c r="AN22" s="125">
        <v>2070.1274422962479</v>
      </c>
      <c r="AO22" s="125">
        <v>0</v>
      </c>
      <c r="AP22" s="125">
        <v>0</v>
      </c>
      <c r="AQ22" s="125">
        <v>0</v>
      </c>
      <c r="AR22" s="125">
        <v>0</v>
      </c>
      <c r="AS22" s="125">
        <v>0</v>
      </c>
      <c r="AT22" s="125">
        <v>0</v>
      </c>
      <c r="AU22" s="125">
        <v>136.8338447946393</v>
      </c>
      <c r="AV22" s="125">
        <v>0</v>
      </c>
      <c r="AW22" s="125">
        <v>0</v>
      </c>
      <c r="AX22" s="125">
        <v>0.58884279183161048</v>
      </c>
      <c r="AY22" s="125">
        <v>3.9316787650047433</v>
      </c>
      <c r="AZ22" s="125">
        <v>2.5131062810435423</v>
      </c>
      <c r="BA22" s="125">
        <v>0</v>
      </c>
      <c r="BB22" s="125">
        <v>0</v>
      </c>
      <c r="BC22" s="125">
        <v>0</v>
      </c>
      <c r="BD22" s="125">
        <v>0</v>
      </c>
      <c r="BE22" s="125">
        <v>0</v>
      </c>
      <c r="BF22" s="125">
        <v>0</v>
      </c>
      <c r="BG22" s="125">
        <v>40.560944518302172</v>
      </c>
      <c r="BH22" s="125">
        <v>0</v>
      </c>
      <c r="BI22" s="125">
        <v>0</v>
      </c>
      <c r="BJ22" s="125">
        <v>0</v>
      </c>
      <c r="BK22" s="125">
        <v>487.89470647478987</v>
      </c>
      <c r="BL22" s="125">
        <v>94.037969661578941</v>
      </c>
      <c r="BM22" s="125">
        <v>0.14856295150903423</v>
      </c>
      <c r="BN22" s="125">
        <v>4.4946635581676775</v>
      </c>
      <c r="BO22" s="125">
        <v>7.4585210257178067</v>
      </c>
      <c r="BP22" s="125">
        <v>0</v>
      </c>
      <c r="BQ22" s="125">
        <v>0</v>
      </c>
      <c r="BR22" s="125">
        <v>0</v>
      </c>
      <c r="BS22" s="125">
        <v>0</v>
      </c>
      <c r="BT22" s="239">
        <v>259745.47450493093</v>
      </c>
      <c r="BU22" s="125">
        <v>11286.285551247171</v>
      </c>
      <c r="BV22" s="125">
        <v>0</v>
      </c>
      <c r="BW22" s="125">
        <v>0</v>
      </c>
      <c r="BX22" s="239">
        <v>11286.285551247171</v>
      </c>
      <c r="BY22" s="125">
        <v>3656.0763482418311</v>
      </c>
      <c r="BZ22" s="125">
        <v>0</v>
      </c>
      <c r="CA22" s="125">
        <v>9870.9785298693387</v>
      </c>
      <c r="CB22" s="125">
        <v>88370.978467971567</v>
      </c>
      <c r="CC22" s="239">
        <v>113184.31889732991</v>
      </c>
      <c r="CD22" s="239">
        <v>372929.79340226087</v>
      </c>
      <c r="CF22" s="46"/>
    </row>
    <row r="23" spans="2:84" ht="13.5" customHeight="1" x14ac:dyDescent="0.45">
      <c r="B23" s="118" t="s">
        <v>88</v>
      </c>
      <c r="C23" s="120" t="s">
        <v>188</v>
      </c>
      <c r="D23" s="76" t="s">
        <v>133</v>
      </c>
      <c r="E23" s="125">
        <v>740.88330882058881</v>
      </c>
      <c r="F23" s="125">
        <v>7436.2396055123836</v>
      </c>
      <c r="G23" s="125">
        <v>2393.9814163902315</v>
      </c>
      <c r="H23" s="125">
        <v>0</v>
      </c>
      <c r="I23" s="125">
        <v>0</v>
      </c>
      <c r="J23" s="125">
        <v>0</v>
      </c>
      <c r="K23" s="125">
        <v>0</v>
      </c>
      <c r="L23" s="125">
        <v>19278.74338074389</v>
      </c>
      <c r="M23" s="125">
        <v>6584.494889894213</v>
      </c>
      <c r="N23" s="125">
        <v>17622.835786270378</v>
      </c>
      <c r="O23" s="125">
        <v>13.500166480350911</v>
      </c>
      <c r="P23" s="125">
        <v>727.39377538347287</v>
      </c>
      <c r="Q23" s="125">
        <v>45.991167025024815</v>
      </c>
      <c r="R23" s="125">
        <v>0</v>
      </c>
      <c r="S23" s="125">
        <v>20549.442318844518</v>
      </c>
      <c r="T23" s="125">
        <v>53020.82807370503</v>
      </c>
      <c r="U23" s="125">
        <v>70.880858450996172</v>
      </c>
      <c r="V23" s="125">
        <v>16921.112546262877</v>
      </c>
      <c r="W23" s="125">
        <v>4793.9272121904296</v>
      </c>
      <c r="X23" s="125">
        <v>233.01959576748206</v>
      </c>
      <c r="Y23" s="125">
        <v>0</v>
      </c>
      <c r="Z23" s="125">
        <v>0</v>
      </c>
      <c r="AA23" s="125">
        <v>9.1582349866548961E-3</v>
      </c>
      <c r="AB23" s="125">
        <v>0</v>
      </c>
      <c r="AC23" s="125">
        <v>0</v>
      </c>
      <c r="AD23" s="125">
        <v>0</v>
      </c>
      <c r="AE23" s="125">
        <v>0</v>
      </c>
      <c r="AF23" s="125">
        <v>0</v>
      </c>
      <c r="AG23" s="125">
        <v>0</v>
      </c>
      <c r="AH23" s="125">
        <v>2018.1781268211466</v>
      </c>
      <c r="AI23" s="125">
        <v>0</v>
      </c>
      <c r="AJ23" s="125">
        <v>0</v>
      </c>
      <c r="AK23" s="125">
        <v>485.43429975968422</v>
      </c>
      <c r="AL23" s="125">
        <v>0</v>
      </c>
      <c r="AM23" s="125">
        <v>39899.630871251713</v>
      </c>
      <c r="AN23" s="125">
        <v>4298.8587589424433</v>
      </c>
      <c r="AO23" s="125">
        <v>10504.478953178725</v>
      </c>
      <c r="AP23" s="125">
        <v>12557.067485905527</v>
      </c>
      <c r="AQ23" s="125">
        <v>19377.51797953431</v>
      </c>
      <c r="AR23" s="125">
        <v>2679.3602401770395</v>
      </c>
      <c r="AS23" s="125">
        <v>765.85409933927565</v>
      </c>
      <c r="AT23" s="125">
        <v>13328.662684192561</v>
      </c>
      <c r="AU23" s="125">
        <v>2062.5630215927195</v>
      </c>
      <c r="AV23" s="125">
        <v>5111.8262441931129</v>
      </c>
      <c r="AW23" s="125">
        <v>1004.7129951470195</v>
      </c>
      <c r="AX23" s="125">
        <v>248.06650859565588</v>
      </c>
      <c r="AY23" s="125">
        <v>11979.648063169814</v>
      </c>
      <c r="AZ23" s="125">
        <v>13034.1314567958</v>
      </c>
      <c r="BA23" s="125">
        <v>13467.01331512763</v>
      </c>
      <c r="BB23" s="125">
        <v>3040.6932860380484</v>
      </c>
      <c r="BC23" s="125">
        <v>10239.502085354494</v>
      </c>
      <c r="BD23" s="125">
        <v>592.07648965760131</v>
      </c>
      <c r="BE23" s="125">
        <v>2820.0757614898216</v>
      </c>
      <c r="BF23" s="125">
        <v>4498.7070727320188</v>
      </c>
      <c r="BG23" s="125">
        <v>2330.8091709192631</v>
      </c>
      <c r="BH23" s="125">
        <v>4812.9723048430533</v>
      </c>
      <c r="BI23" s="125">
        <v>9183.171665459131</v>
      </c>
      <c r="BJ23" s="125">
        <v>5874.6935567230666</v>
      </c>
      <c r="BK23" s="125">
        <v>52523.547760324094</v>
      </c>
      <c r="BL23" s="125">
        <v>44729.881661205422</v>
      </c>
      <c r="BM23" s="125">
        <v>11589.203428256391</v>
      </c>
      <c r="BN23" s="125">
        <v>3081.3511878425252</v>
      </c>
      <c r="BO23" s="125">
        <v>241.20521106207002</v>
      </c>
      <c r="BP23" s="125">
        <v>4405.5175869212444</v>
      </c>
      <c r="BQ23" s="125">
        <v>835.37091527147879</v>
      </c>
      <c r="BR23" s="125">
        <v>3405.521313620096</v>
      </c>
      <c r="BS23" s="125">
        <v>0</v>
      </c>
      <c r="BT23" s="239">
        <v>467460.5888214208</v>
      </c>
      <c r="BU23" s="125">
        <v>4660.4254664770197</v>
      </c>
      <c r="BV23" s="125">
        <v>0</v>
      </c>
      <c r="BW23" s="125">
        <v>0</v>
      </c>
      <c r="BX23" s="239">
        <v>4660.4254664770197</v>
      </c>
      <c r="BY23" s="125">
        <v>0</v>
      </c>
      <c r="BZ23" s="125">
        <v>0</v>
      </c>
      <c r="CA23" s="125">
        <v>-5659.4946491337514</v>
      </c>
      <c r="CB23" s="125">
        <v>138880.45272479553</v>
      </c>
      <c r="CC23" s="239">
        <v>137881.38354213879</v>
      </c>
      <c r="CD23" s="239">
        <v>605341.97236355953</v>
      </c>
      <c r="CF23" s="46"/>
    </row>
    <row r="24" spans="2:84" ht="13.5" customHeight="1" x14ac:dyDescent="0.45">
      <c r="B24" s="118" t="s">
        <v>89</v>
      </c>
      <c r="C24" s="120" t="s">
        <v>189</v>
      </c>
      <c r="D24" s="76" t="s">
        <v>134</v>
      </c>
      <c r="E24" s="125">
        <v>13926.693759542202</v>
      </c>
      <c r="F24" s="125">
        <v>6364.5921807421219</v>
      </c>
      <c r="G24" s="125">
        <v>172.74492572766701</v>
      </c>
      <c r="H24" s="125">
        <v>0</v>
      </c>
      <c r="I24" s="125">
        <v>0</v>
      </c>
      <c r="J24" s="125">
        <v>0</v>
      </c>
      <c r="K24" s="125">
        <v>0</v>
      </c>
      <c r="L24" s="125">
        <v>17727.709767928609</v>
      </c>
      <c r="M24" s="125">
        <v>11596.904828979514</v>
      </c>
      <c r="N24" s="125">
        <v>14092.759162642446</v>
      </c>
      <c r="O24" s="125">
        <v>10.992922596970255</v>
      </c>
      <c r="P24" s="125">
        <v>592.46137136291679</v>
      </c>
      <c r="Q24" s="125">
        <v>118.62331358188534</v>
      </c>
      <c r="R24" s="125">
        <v>567.10216011989291</v>
      </c>
      <c r="S24" s="125">
        <v>4192.884034801973</v>
      </c>
      <c r="T24" s="125">
        <v>38945.353401922526</v>
      </c>
      <c r="U24" s="125">
        <v>246.86842117759176</v>
      </c>
      <c r="V24" s="125">
        <v>11259.090952372146</v>
      </c>
      <c r="W24" s="125">
        <v>1828.0738052946306</v>
      </c>
      <c r="X24" s="125">
        <v>1636.9293740536625</v>
      </c>
      <c r="Y24" s="125">
        <v>8563.4862508236038</v>
      </c>
      <c r="Z24" s="125">
        <v>10.4689269745618</v>
      </c>
      <c r="AA24" s="125">
        <v>17.563712548787706</v>
      </c>
      <c r="AB24" s="125">
        <v>3.8742541904252783</v>
      </c>
      <c r="AC24" s="125">
        <v>32.162584877619786</v>
      </c>
      <c r="AD24" s="125">
        <v>698.73702824612917</v>
      </c>
      <c r="AE24" s="125">
        <v>40.47226586219616</v>
      </c>
      <c r="AF24" s="125">
        <v>488.81222062384103</v>
      </c>
      <c r="AG24" s="125">
        <v>17380.92586993047</v>
      </c>
      <c r="AH24" s="125">
        <v>135.26120785207763</v>
      </c>
      <c r="AI24" s="125">
        <v>3069.2321027495232</v>
      </c>
      <c r="AJ24" s="125">
        <v>34407.812113708664</v>
      </c>
      <c r="AK24" s="125">
        <v>3834.896318994286</v>
      </c>
      <c r="AL24" s="125">
        <v>96.810444769833595</v>
      </c>
      <c r="AM24" s="125">
        <v>105603.40465045656</v>
      </c>
      <c r="AN24" s="125">
        <v>1638.2911427002525</v>
      </c>
      <c r="AO24" s="125">
        <v>25524.883298095749</v>
      </c>
      <c r="AP24" s="125">
        <v>10115.770130540925</v>
      </c>
      <c r="AQ24" s="125">
        <v>8547.3707306573488</v>
      </c>
      <c r="AR24" s="125">
        <v>1595.9114924338867</v>
      </c>
      <c r="AS24" s="125">
        <v>452.03656825068299</v>
      </c>
      <c r="AT24" s="125">
        <v>8776.3905655480266</v>
      </c>
      <c r="AU24" s="125">
        <v>1228.8920552596287</v>
      </c>
      <c r="AV24" s="125">
        <v>3370.5162937043674</v>
      </c>
      <c r="AW24" s="125">
        <v>46.076982117019021</v>
      </c>
      <c r="AX24" s="125">
        <v>14566.096955709996</v>
      </c>
      <c r="AY24" s="125">
        <v>21852.505595915405</v>
      </c>
      <c r="AZ24" s="125">
        <v>15910.219807573556</v>
      </c>
      <c r="BA24" s="125">
        <v>20143.119849592375</v>
      </c>
      <c r="BB24" s="125">
        <v>1795.0019214652225</v>
      </c>
      <c r="BC24" s="125">
        <v>7945.233045735602</v>
      </c>
      <c r="BD24" s="125">
        <v>990.51820295121252</v>
      </c>
      <c r="BE24" s="125">
        <v>1665.2706532168563</v>
      </c>
      <c r="BF24" s="125">
        <v>1664.5870298559703</v>
      </c>
      <c r="BG24" s="125">
        <v>3493.6100394601635</v>
      </c>
      <c r="BH24" s="125">
        <v>2910.22188919683</v>
      </c>
      <c r="BI24" s="125">
        <v>5550.8260552562188</v>
      </c>
      <c r="BJ24" s="125">
        <v>30781.259462366863</v>
      </c>
      <c r="BK24" s="125">
        <v>66477.517849936354</v>
      </c>
      <c r="BL24" s="125">
        <v>38044.450847140186</v>
      </c>
      <c r="BM24" s="125">
        <v>1274.9370717771349</v>
      </c>
      <c r="BN24" s="125">
        <v>352.00256335768773</v>
      </c>
      <c r="BO24" s="125">
        <v>1112.7548991066781</v>
      </c>
      <c r="BP24" s="125">
        <v>2600.7885607222615</v>
      </c>
      <c r="BQ24" s="125">
        <v>566.28818967713198</v>
      </c>
      <c r="BR24" s="125">
        <v>9213.8940371682347</v>
      </c>
      <c r="BS24" s="125">
        <v>0</v>
      </c>
      <c r="BT24" s="239">
        <v>607870.94812194537</v>
      </c>
      <c r="BU24" s="125">
        <v>4149.330158313418</v>
      </c>
      <c r="BV24" s="125">
        <v>0</v>
      </c>
      <c r="BW24" s="125">
        <v>0</v>
      </c>
      <c r="BX24" s="239">
        <v>4149.330158313418</v>
      </c>
      <c r="BY24" s="125">
        <v>0</v>
      </c>
      <c r="BZ24" s="125">
        <v>0</v>
      </c>
      <c r="CA24" s="125">
        <v>0</v>
      </c>
      <c r="CB24" s="125">
        <v>0</v>
      </c>
      <c r="CC24" s="239">
        <v>4149.330158313418</v>
      </c>
      <c r="CD24" s="239">
        <v>612020.27828025876</v>
      </c>
      <c r="CF24" s="46"/>
    </row>
    <row r="25" spans="2:84" ht="13.5" customHeight="1" x14ac:dyDescent="0.45">
      <c r="B25" s="118" t="s">
        <v>93</v>
      </c>
      <c r="C25" s="120" t="s">
        <v>190</v>
      </c>
      <c r="D25" s="76" t="s">
        <v>135</v>
      </c>
      <c r="E25" s="125">
        <v>306628.96860073978</v>
      </c>
      <c r="F25" s="125">
        <v>38604.492289637739</v>
      </c>
      <c r="G25" s="125">
        <v>17902.932905279937</v>
      </c>
      <c r="H25" s="125">
        <v>6019.3483232922754</v>
      </c>
      <c r="I25" s="125">
        <v>19146.392233243467</v>
      </c>
      <c r="J25" s="125">
        <v>104641.02150261722</v>
      </c>
      <c r="K25" s="125">
        <v>59114.976214937087</v>
      </c>
      <c r="L25" s="125">
        <v>22708.218106834553</v>
      </c>
      <c r="M25" s="125">
        <v>27578.936393886404</v>
      </c>
      <c r="N25" s="125">
        <v>4447.2775874037034</v>
      </c>
      <c r="O25" s="125">
        <v>34.557406319928774</v>
      </c>
      <c r="P25" s="125">
        <v>1596.4520180856844</v>
      </c>
      <c r="Q25" s="125">
        <v>629.83491583188948</v>
      </c>
      <c r="R25" s="125">
        <v>1409.8830316014573</v>
      </c>
      <c r="S25" s="125">
        <v>3289.8542069446739</v>
      </c>
      <c r="T25" s="125">
        <v>8887.1396739120755</v>
      </c>
      <c r="U25" s="125">
        <v>1947.9945520766078</v>
      </c>
      <c r="V25" s="125">
        <v>17698.131435435433</v>
      </c>
      <c r="W25" s="125">
        <v>370.14700644581274</v>
      </c>
      <c r="X25" s="125">
        <v>1099.0567351146528</v>
      </c>
      <c r="Y25" s="125">
        <v>32556.8858485452</v>
      </c>
      <c r="Z25" s="125">
        <v>964.72512263574208</v>
      </c>
      <c r="AA25" s="125">
        <v>3618.3755468526833</v>
      </c>
      <c r="AB25" s="125">
        <v>38.987127901529661</v>
      </c>
      <c r="AC25" s="125">
        <v>120.06221507513627</v>
      </c>
      <c r="AD25" s="125">
        <v>1652.0480702361988</v>
      </c>
      <c r="AE25" s="125">
        <v>25.035304300769006</v>
      </c>
      <c r="AF25" s="125">
        <v>383.17642179942459</v>
      </c>
      <c r="AG25" s="125">
        <v>10252.152647347304</v>
      </c>
      <c r="AH25" s="125">
        <v>547.11513900605269</v>
      </c>
      <c r="AI25" s="125">
        <v>1951.0969442945934</v>
      </c>
      <c r="AJ25" s="125">
        <v>39421.66348636194</v>
      </c>
      <c r="AK25" s="125">
        <v>4322.68190363553</v>
      </c>
      <c r="AL25" s="125">
        <v>378.61327353619038</v>
      </c>
      <c r="AM25" s="125">
        <v>273295.75739474106</v>
      </c>
      <c r="AN25" s="125">
        <v>25546.749926405188</v>
      </c>
      <c r="AO25" s="125">
        <v>89511.653796168495</v>
      </c>
      <c r="AP25" s="125">
        <v>130439.36682255914</v>
      </c>
      <c r="AQ25" s="125">
        <v>1957522.2540939595</v>
      </c>
      <c r="AR25" s="125">
        <v>115309.85513656955</v>
      </c>
      <c r="AS25" s="125">
        <v>57918.129871150122</v>
      </c>
      <c r="AT25" s="125">
        <v>35952.86382628193</v>
      </c>
      <c r="AU25" s="125">
        <v>771.66898761702339</v>
      </c>
      <c r="AV25" s="125">
        <v>28722.914267967477</v>
      </c>
      <c r="AW25" s="125">
        <v>461.85754880457023</v>
      </c>
      <c r="AX25" s="125">
        <v>68.85022808591421</v>
      </c>
      <c r="AY25" s="125">
        <v>1149.7738454006874</v>
      </c>
      <c r="AZ25" s="125">
        <v>362.88982955070685</v>
      </c>
      <c r="BA25" s="125">
        <v>26118.152758314773</v>
      </c>
      <c r="BB25" s="125">
        <v>3169.5362086722812</v>
      </c>
      <c r="BC25" s="125">
        <v>6938.2924104579379</v>
      </c>
      <c r="BD25" s="125">
        <v>158.02957310150009</v>
      </c>
      <c r="BE25" s="125">
        <v>884.6350581829023</v>
      </c>
      <c r="BF25" s="125">
        <v>6723.9586821055382</v>
      </c>
      <c r="BG25" s="125">
        <v>6666.3620440721734</v>
      </c>
      <c r="BH25" s="125">
        <v>13087.998949485054</v>
      </c>
      <c r="BI25" s="125">
        <v>120640.74468512194</v>
      </c>
      <c r="BJ25" s="125">
        <v>8216.0584979662272</v>
      </c>
      <c r="BK25" s="125">
        <v>40037.5138367486</v>
      </c>
      <c r="BL25" s="125">
        <v>26228.649567652763</v>
      </c>
      <c r="BM25" s="125">
        <v>4431.5957218663225</v>
      </c>
      <c r="BN25" s="125">
        <v>1886.8860278584004</v>
      </c>
      <c r="BO25" s="125">
        <v>2549.676985738698</v>
      </c>
      <c r="BP25" s="125">
        <v>1957.6754895570791</v>
      </c>
      <c r="BQ25" s="125">
        <v>7237.6008950720216</v>
      </c>
      <c r="BR25" s="125">
        <v>19481.893528186098</v>
      </c>
      <c r="BS25" s="125">
        <v>0</v>
      </c>
      <c r="BT25" s="239">
        <v>3753438.0806865897</v>
      </c>
      <c r="BU25" s="125">
        <v>447259.05020510859</v>
      </c>
      <c r="BV25" s="125">
        <v>0</v>
      </c>
      <c r="BW25" s="125">
        <v>0</v>
      </c>
      <c r="BX25" s="239">
        <v>447259.05020510859</v>
      </c>
      <c r="BY25" s="125">
        <v>0</v>
      </c>
      <c r="BZ25" s="125">
        <v>0</v>
      </c>
      <c r="CA25" s="125">
        <v>13480.777989483315</v>
      </c>
      <c r="CB25" s="125">
        <v>342806.36262821348</v>
      </c>
      <c r="CC25" s="239">
        <v>803546.19082280539</v>
      </c>
      <c r="CD25" s="239">
        <v>4556984.271509395</v>
      </c>
      <c r="CF25" s="46"/>
    </row>
    <row r="26" spans="2:84" ht="13.5" customHeight="1" x14ac:dyDescent="0.45">
      <c r="B26" s="118" t="s">
        <v>94</v>
      </c>
      <c r="C26" s="120" t="s">
        <v>241</v>
      </c>
      <c r="D26" s="76" t="s">
        <v>136</v>
      </c>
      <c r="E26" s="125">
        <v>1180925.22474463</v>
      </c>
      <c r="F26" s="125">
        <v>25605.750181884512</v>
      </c>
      <c r="G26" s="125">
        <v>2533.5447526326834</v>
      </c>
      <c r="H26" s="125">
        <v>3527.3526995089869</v>
      </c>
      <c r="I26" s="125">
        <v>33992.378797356352</v>
      </c>
      <c r="J26" s="125">
        <v>300021.07062263932</v>
      </c>
      <c r="K26" s="125">
        <v>121951.39761016851</v>
      </c>
      <c r="L26" s="125">
        <v>189949.49210329482</v>
      </c>
      <c r="M26" s="125">
        <v>213301.0009902702</v>
      </c>
      <c r="N26" s="125">
        <v>19534.065057238371</v>
      </c>
      <c r="O26" s="125">
        <v>684.34734833393111</v>
      </c>
      <c r="P26" s="125">
        <v>22170.164826070693</v>
      </c>
      <c r="Q26" s="125">
        <v>54486.164131563113</v>
      </c>
      <c r="R26" s="125">
        <v>10542.888966286995</v>
      </c>
      <c r="S26" s="125">
        <v>62539.338775479875</v>
      </c>
      <c r="T26" s="125">
        <v>100485.43368573219</v>
      </c>
      <c r="U26" s="125">
        <v>41079.510967560389</v>
      </c>
      <c r="V26" s="125">
        <v>746042.89141099108</v>
      </c>
      <c r="W26" s="125">
        <v>17379.44219041746</v>
      </c>
      <c r="X26" s="125">
        <v>250702.74228788418</v>
      </c>
      <c r="Y26" s="125">
        <v>109581.87793730805</v>
      </c>
      <c r="Z26" s="125">
        <v>1837.1955762457085</v>
      </c>
      <c r="AA26" s="125">
        <v>11766.719587430873</v>
      </c>
      <c r="AB26" s="125">
        <v>787.73534038267042</v>
      </c>
      <c r="AC26" s="125">
        <v>6388.217133856956</v>
      </c>
      <c r="AD26" s="125">
        <v>3644.4224820424456</v>
      </c>
      <c r="AE26" s="125">
        <v>3693.9499179564359</v>
      </c>
      <c r="AF26" s="125">
        <v>33621.899236350968</v>
      </c>
      <c r="AG26" s="125">
        <v>85854.799223797847</v>
      </c>
      <c r="AH26" s="125">
        <v>2182.9281448851611</v>
      </c>
      <c r="AI26" s="125">
        <v>41198.416353921348</v>
      </c>
      <c r="AJ26" s="125">
        <v>0</v>
      </c>
      <c r="AK26" s="125">
        <v>117729.54897092943</v>
      </c>
      <c r="AL26" s="125">
        <v>0</v>
      </c>
      <c r="AM26" s="125">
        <v>226394.19117762218</v>
      </c>
      <c r="AN26" s="125">
        <v>36340.884892971073</v>
      </c>
      <c r="AO26" s="125">
        <v>216.97062234838725</v>
      </c>
      <c r="AP26" s="125">
        <v>322.0282727744866</v>
      </c>
      <c r="AQ26" s="125">
        <v>7742.7093957023199</v>
      </c>
      <c r="AR26" s="125">
        <v>474.72689622297628</v>
      </c>
      <c r="AS26" s="125">
        <v>1338.6048184937692</v>
      </c>
      <c r="AT26" s="125">
        <v>2942.3374143327687</v>
      </c>
      <c r="AU26" s="125">
        <v>1633.5642256561464</v>
      </c>
      <c r="AV26" s="125">
        <v>70414.430746378363</v>
      </c>
      <c r="AW26" s="125">
        <v>6717.0219495403207</v>
      </c>
      <c r="AX26" s="125">
        <v>3917.8742493958257</v>
      </c>
      <c r="AY26" s="125">
        <v>3414.4267566404651</v>
      </c>
      <c r="AZ26" s="125">
        <v>2182.4833535482262</v>
      </c>
      <c r="BA26" s="125">
        <v>5648.9310164300541</v>
      </c>
      <c r="BB26" s="125">
        <v>1692.934834966632</v>
      </c>
      <c r="BC26" s="125">
        <v>7120.944740104751</v>
      </c>
      <c r="BD26" s="125">
        <v>4152.3462040397135</v>
      </c>
      <c r="BE26" s="125">
        <v>4564.1266172758496</v>
      </c>
      <c r="BF26" s="125">
        <v>44635.658750470669</v>
      </c>
      <c r="BG26" s="125">
        <v>12264.72431484952</v>
      </c>
      <c r="BH26" s="125">
        <v>1877.0282237241408</v>
      </c>
      <c r="BI26" s="125">
        <v>7052.6940863338759</v>
      </c>
      <c r="BJ26" s="125">
        <v>16837.626819321569</v>
      </c>
      <c r="BK26" s="125">
        <v>197488.36577027669</v>
      </c>
      <c r="BL26" s="125">
        <v>25783.473450968711</v>
      </c>
      <c r="BM26" s="125">
        <v>70307.196560389653</v>
      </c>
      <c r="BN26" s="125">
        <v>2184.6199125279099</v>
      </c>
      <c r="BO26" s="125">
        <v>3143.252022893957</v>
      </c>
      <c r="BP26" s="125">
        <v>18709.465875998769</v>
      </c>
      <c r="BQ26" s="125">
        <v>40553.522571672249</v>
      </c>
      <c r="BR26" s="125">
        <v>58911.108024782021</v>
      </c>
      <c r="BS26" s="125">
        <v>0</v>
      </c>
      <c r="BT26" s="239">
        <v>4702722.1866237056</v>
      </c>
      <c r="BU26" s="125">
        <v>259191.04210022581</v>
      </c>
      <c r="BV26" s="125">
        <v>0</v>
      </c>
      <c r="BW26" s="125">
        <v>0</v>
      </c>
      <c r="BX26" s="239">
        <v>259191.04210022581</v>
      </c>
      <c r="BY26" s="125">
        <v>0</v>
      </c>
      <c r="BZ26" s="125">
        <v>0</v>
      </c>
      <c r="CA26" s="125">
        <v>-63173.208935166491</v>
      </c>
      <c r="CB26" s="125">
        <v>330419.29572574835</v>
      </c>
      <c r="CC26" s="239">
        <v>526437.12889080774</v>
      </c>
      <c r="CD26" s="239">
        <v>5229159.3155145124</v>
      </c>
      <c r="CF26" s="46"/>
    </row>
    <row r="27" spans="2:84" ht="13.5" customHeight="1" x14ac:dyDescent="0.45">
      <c r="B27" s="118" t="s">
        <v>97</v>
      </c>
      <c r="C27" s="120" t="s">
        <v>245</v>
      </c>
      <c r="D27" s="76" t="s">
        <v>137</v>
      </c>
      <c r="E27" s="125">
        <v>240301.58143247306</v>
      </c>
      <c r="F27" s="125">
        <v>799.3571454804628</v>
      </c>
      <c r="G27" s="125">
        <v>160.46314194184825</v>
      </c>
      <c r="H27" s="125">
        <v>0</v>
      </c>
      <c r="I27" s="125">
        <v>0</v>
      </c>
      <c r="J27" s="125">
        <v>0</v>
      </c>
      <c r="K27" s="125">
        <v>0</v>
      </c>
      <c r="L27" s="125">
        <v>3.8048834340165234</v>
      </c>
      <c r="M27" s="125">
        <v>0</v>
      </c>
      <c r="N27" s="125">
        <v>0</v>
      </c>
      <c r="O27" s="125">
        <v>1.2971700297005939</v>
      </c>
      <c r="P27" s="125">
        <v>69.887805084865292</v>
      </c>
      <c r="Q27" s="125">
        <v>0</v>
      </c>
      <c r="R27" s="125">
        <v>0</v>
      </c>
      <c r="S27" s="125">
        <v>0</v>
      </c>
      <c r="T27" s="125">
        <v>0</v>
      </c>
      <c r="U27" s="125">
        <v>0</v>
      </c>
      <c r="V27" s="125">
        <v>0</v>
      </c>
      <c r="W27" s="125">
        <v>1156.5524061017516</v>
      </c>
      <c r="X27" s="125">
        <v>0</v>
      </c>
      <c r="Y27" s="125">
        <v>0</v>
      </c>
      <c r="Z27" s="125">
        <v>0</v>
      </c>
      <c r="AA27" s="125">
        <v>0</v>
      </c>
      <c r="AB27" s="125">
        <v>0</v>
      </c>
      <c r="AC27" s="125">
        <v>0</v>
      </c>
      <c r="AD27" s="125">
        <v>0</v>
      </c>
      <c r="AE27" s="125">
        <v>0</v>
      </c>
      <c r="AF27" s="125">
        <v>0</v>
      </c>
      <c r="AG27" s="125">
        <v>0</v>
      </c>
      <c r="AH27" s="125">
        <v>4.1160509137010255</v>
      </c>
      <c r="AI27" s="125">
        <v>0</v>
      </c>
      <c r="AJ27" s="125">
        <v>0</v>
      </c>
      <c r="AK27" s="125">
        <v>0</v>
      </c>
      <c r="AL27" s="125">
        <v>0</v>
      </c>
      <c r="AM27" s="125">
        <v>0</v>
      </c>
      <c r="AN27" s="125">
        <v>1338.9778852639845</v>
      </c>
      <c r="AO27" s="125">
        <v>1310.5448925167489</v>
      </c>
      <c r="AP27" s="125">
        <v>2158.5110591141383</v>
      </c>
      <c r="AQ27" s="125">
        <v>6667.1641823420987</v>
      </c>
      <c r="AR27" s="125">
        <v>3097.5760258305727</v>
      </c>
      <c r="AS27" s="125">
        <v>19.105109324423633</v>
      </c>
      <c r="AT27" s="125">
        <v>6621.4573071141831</v>
      </c>
      <c r="AU27" s="125">
        <v>11.366385571464127</v>
      </c>
      <c r="AV27" s="125">
        <v>188.49270571974893</v>
      </c>
      <c r="AW27" s="125">
        <v>91.972879476240109</v>
      </c>
      <c r="AX27" s="125">
        <v>81.476801355399814</v>
      </c>
      <c r="AY27" s="125">
        <v>0</v>
      </c>
      <c r="AZ27" s="125">
        <v>0</v>
      </c>
      <c r="BA27" s="125">
        <v>0</v>
      </c>
      <c r="BB27" s="125">
        <v>381.95065741393921</v>
      </c>
      <c r="BC27" s="125">
        <v>119.32916712653007</v>
      </c>
      <c r="BD27" s="125">
        <v>47.385537924361849</v>
      </c>
      <c r="BE27" s="125">
        <v>107.71281231907564</v>
      </c>
      <c r="BF27" s="125">
        <v>1107.2627557537767</v>
      </c>
      <c r="BG27" s="125">
        <v>1169.058192852408</v>
      </c>
      <c r="BH27" s="125">
        <v>103.67726880465013</v>
      </c>
      <c r="BI27" s="125">
        <v>2852.1558580089668</v>
      </c>
      <c r="BJ27" s="125">
        <v>2339.5027401380912</v>
      </c>
      <c r="BK27" s="125">
        <v>4256.6958145568233</v>
      </c>
      <c r="BL27" s="125">
        <v>9653.065173483641</v>
      </c>
      <c r="BM27" s="125">
        <v>437825.51575540769</v>
      </c>
      <c r="BN27" s="125">
        <v>102190.87157941751</v>
      </c>
      <c r="BO27" s="125">
        <v>2490.9093320523521</v>
      </c>
      <c r="BP27" s="125">
        <v>0</v>
      </c>
      <c r="BQ27" s="125">
        <v>3026.2442286235364</v>
      </c>
      <c r="BR27" s="125">
        <v>10707.391088309603</v>
      </c>
      <c r="BS27" s="125">
        <v>0</v>
      </c>
      <c r="BT27" s="239">
        <v>842462.43323128123</v>
      </c>
      <c r="BU27" s="125">
        <v>58889.815578837719</v>
      </c>
      <c r="BV27" s="125">
        <v>0</v>
      </c>
      <c r="BW27" s="125">
        <v>1396.3992196707845</v>
      </c>
      <c r="BX27" s="239">
        <v>60286.214798508503</v>
      </c>
      <c r="BY27" s="125">
        <v>0</v>
      </c>
      <c r="BZ27" s="125">
        <v>0</v>
      </c>
      <c r="CA27" s="125">
        <v>3600.1878704366636</v>
      </c>
      <c r="CB27" s="125">
        <v>9982.9558059997271</v>
      </c>
      <c r="CC27" s="239">
        <v>73869.358474944893</v>
      </c>
      <c r="CD27" s="239">
        <v>916331.79170622607</v>
      </c>
      <c r="CF27" s="46"/>
    </row>
    <row r="28" spans="2:84" ht="13.5" customHeight="1" x14ac:dyDescent="0.45">
      <c r="B28" s="118" t="s">
        <v>191</v>
      </c>
      <c r="C28" s="120" t="s">
        <v>246</v>
      </c>
      <c r="D28" s="76" t="s">
        <v>138</v>
      </c>
      <c r="E28" s="125">
        <v>7133.8391008226517</v>
      </c>
      <c r="F28" s="125">
        <v>10098.250913698341</v>
      </c>
      <c r="G28" s="125">
        <v>29.14567309818527</v>
      </c>
      <c r="H28" s="125">
        <v>2.6724567735616267</v>
      </c>
      <c r="I28" s="125">
        <v>2006.3577304736498</v>
      </c>
      <c r="J28" s="125">
        <v>4179.9191464305331</v>
      </c>
      <c r="K28" s="125">
        <v>1073.7999678602071</v>
      </c>
      <c r="L28" s="125">
        <v>17673.831983568682</v>
      </c>
      <c r="M28" s="125">
        <v>143441.47095681765</v>
      </c>
      <c r="N28" s="125">
        <v>2191.8648451074441</v>
      </c>
      <c r="O28" s="125">
        <v>21.549975135741885</v>
      </c>
      <c r="P28" s="125">
        <v>2620.5750968441985</v>
      </c>
      <c r="Q28" s="125">
        <v>2833.2035688329233</v>
      </c>
      <c r="R28" s="125">
        <v>0</v>
      </c>
      <c r="S28" s="125">
        <v>4235.2278194673263</v>
      </c>
      <c r="T28" s="125">
        <v>12348.177498021114</v>
      </c>
      <c r="U28" s="125">
        <v>396.17097545365209</v>
      </c>
      <c r="V28" s="125">
        <v>17438.823374224194</v>
      </c>
      <c r="W28" s="125">
        <v>269.19517620915275</v>
      </c>
      <c r="X28" s="125">
        <v>14675.582534667134</v>
      </c>
      <c r="Y28" s="125">
        <v>0</v>
      </c>
      <c r="Z28" s="125">
        <v>2.5478904575535846</v>
      </c>
      <c r="AA28" s="125">
        <v>7.5675435129602526</v>
      </c>
      <c r="AB28" s="125">
        <v>5.0887232213260689E-4</v>
      </c>
      <c r="AC28" s="125">
        <v>1.9422947032025354E-2</v>
      </c>
      <c r="AD28" s="125">
        <v>2948.3382300787257</v>
      </c>
      <c r="AE28" s="125">
        <v>160.43740255450879</v>
      </c>
      <c r="AF28" s="125">
        <v>11919.334300905592</v>
      </c>
      <c r="AG28" s="125">
        <v>166.36227584731554</v>
      </c>
      <c r="AH28" s="125">
        <v>290.38827515424555</v>
      </c>
      <c r="AI28" s="125">
        <v>13993.190377106408</v>
      </c>
      <c r="AJ28" s="125">
        <v>6337.6076338751063</v>
      </c>
      <c r="AK28" s="125">
        <v>8108.0315436545397</v>
      </c>
      <c r="AL28" s="125">
        <v>0</v>
      </c>
      <c r="AM28" s="125">
        <v>436882.53620419919</v>
      </c>
      <c r="AN28" s="125">
        <v>7765.176916189761</v>
      </c>
      <c r="AO28" s="125">
        <v>35131.659085068386</v>
      </c>
      <c r="AP28" s="125">
        <v>83718.55249219641</v>
      </c>
      <c r="AQ28" s="125">
        <v>189551.17996107883</v>
      </c>
      <c r="AR28" s="125">
        <v>46.721498296259554</v>
      </c>
      <c r="AS28" s="125">
        <v>1567.443944619486</v>
      </c>
      <c r="AT28" s="125">
        <v>28034.398940378298</v>
      </c>
      <c r="AU28" s="125">
        <v>1078.025830641162</v>
      </c>
      <c r="AV28" s="125">
        <v>606.71671713868841</v>
      </c>
      <c r="AW28" s="125">
        <v>331.24094171832678</v>
      </c>
      <c r="AX28" s="125">
        <v>14.483295829514404</v>
      </c>
      <c r="AY28" s="125">
        <v>31.401923214376602</v>
      </c>
      <c r="AZ28" s="125">
        <v>20.070443530986665</v>
      </c>
      <c r="BA28" s="125">
        <v>2041.4887526413581</v>
      </c>
      <c r="BB28" s="125">
        <v>804.08949918283054</v>
      </c>
      <c r="BC28" s="125">
        <v>379.76368686836639</v>
      </c>
      <c r="BD28" s="125">
        <v>40.069110319245411</v>
      </c>
      <c r="BE28" s="125">
        <v>227.80626665466747</v>
      </c>
      <c r="BF28" s="125">
        <v>1706.498290227471</v>
      </c>
      <c r="BG28" s="125">
        <v>1491.8820901563852</v>
      </c>
      <c r="BH28" s="125">
        <v>9480.4215484961023</v>
      </c>
      <c r="BI28" s="125">
        <v>6059.9698954855048</v>
      </c>
      <c r="BJ28" s="125">
        <v>23941.164495145353</v>
      </c>
      <c r="BK28" s="125">
        <v>17550.859861715322</v>
      </c>
      <c r="BL28" s="125">
        <v>6607.1130579610326</v>
      </c>
      <c r="BM28" s="125">
        <v>2845.0806527769828</v>
      </c>
      <c r="BN28" s="125">
        <v>608.90886910080917</v>
      </c>
      <c r="BO28" s="125">
        <v>435.81526243127144</v>
      </c>
      <c r="BP28" s="125">
        <v>240.60035931460135</v>
      </c>
      <c r="BQ28" s="125">
        <v>1835.3653397040405</v>
      </c>
      <c r="BR28" s="125">
        <v>5545.3119477557548</v>
      </c>
      <c r="BS28" s="125">
        <v>0</v>
      </c>
      <c r="BT28" s="239">
        <v>1153225.3013785093</v>
      </c>
      <c r="BU28" s="125">
        <v>203688.56501815526</v>
      </c>
      <c r="BV28" s="125">
        <v>0</v>
      </c>
      <c r="BW28" s="125">
        <v>0</v>
      </c>
      <c r="BX28" s="239">
        <v>203688.56501815526</v>
      </c>
      <c r="BY28" s="125">
        <v>0</v>
      </c>
      <c r="BZ28" s="125">
        <v>0</v>
      </c>
      <c r="CA28" s="125">
        <v>-7098.2435347514493</v>
      </c>
      <c r="CB28" s="125">
        <v>41904.588931666884</v>
      </c>
      <c r="CC28" s="239">
        <v>238494.91041507068</v>
      </c>
      <c r="CD28" s="239">
        <v>1391720.2117935799</v>
      </c>
      <c r="CF28" s="46"/>
    </row>
    <row r="29" spans="2:84" ht="13.5" customHeight="1" x14ac:dyDescent="0.45">
      <c r="B29" s="118" t="s">
        <v>192</v>
      </c>
      <c r="C29" s="120" t="s">
        <v>247</v>
      </c>
      <c r="D29" s="76" t="s">
        <v>291</v>
      </c>
      <c r="E29" s="125">
        <v>5230.6827814558046</v>
      </c>
      <c r="F29" s="125">
        <v>0</v>
      </c>
      <c r="G29" s="125">
        <v>0</v>
      </c>
      <c r="H29" s="125">
        <v>0</v>
      </c>
      <c r="I29" s="125">
        <v>0</v>
      </c>
      <c r="J29" s="125">
        <v>14286.920899379013</v>
      </c>
      <c r="K29" s="125">
        <v>8559.9267440160329</v>
      </c>
      <c r="L29" s="125">
        <v>1330.0429348957402</v>
      </c>
      <c r="M29" s="125">
        <v>3283.1140424704554</v>
      </c>
      <c r="N29" s="125">
        <v>0</v>
      </c>
      <c r="O29" s="125">
        <v>0</v>
      </c>
      <c r="P29" s="125">
        <v>0</v>
      </c>
      <c r="Q29" s="125">
        <v>0</v>
      </c>
      <c r="R29" s="125">
        <v>58.721922623157248</v>
      </c>
      <c r="S29" s="125">
        <v>0</v>
      </c>
      <c r="T29" s="125">
        <v>0</v>
      </c>
      <c r="U29" s="125">
        <v>0</v>
      </c>
      <c r="V29" s="125">
        <v>255.46022446374121</v>
      </c>
      <c r="W29" s="125">
        <v>1545.3611484059668</v>
      </c>
      <c r="X29" s="125">
        <v>0</v>
      </c>
      <c r="Y29" s="125">
        <v>18662.217803181116</v>
      </c>
      <c r="Z29" s="125">
        <v>4.757319520857358</v>
      </c>
      <c r="AA29" s="125">
        <v>13.401641497416287</v>
      </c>
      <c r="AB29" s="125">
        <v>7.1001753523725029</v>
      </c>
      <c r="AC29" s="125">
        <v>0.50572503389154144</v>
      </c>
      <c r="AD29" s="125">
        <v>0</v>
      </c>
      <c r="AE29" s="125">
        <v>621.2240110980789</v>
      </c>
      <c r="AF29" s="125">
        <v>6950.8227330129866</v>
      </c>
      <c r="AG29" s="125">
        <v>16470.010198326661</v>
      </c>
      <c r="AH29" s="125">
        <v>298.95004067192122</v>
      </c>
      <c r="AI29" s="125">
        <v>0</v>
      </c>
      <c r="AJ29" s="125">
        <v>0</v>
      </c>
      <c r="AK29" s="125">
        <v>3773.6416406885428</v>
      </c>
      <c r="AL29" s="125">
        <v>0</v>
      </c>
      <c r="AM29" s="125">
        <v>1667619.1035182853</v>
      </c>
      <c r="AN29" s="125">
        <v>0</v>
      </c>
      <c r="AO29" s="125">
        <v>0</v>
      </c>
      <c r="AP29" s="125">
        <v>0</v>
      </c>
      <c r="AQ29" s="125">
        <v>6539.4470856472017</v>
      </c>
      <c r="AR29" s="125">
        <v>0</v>
      </c>
      <c r="AS29" s="125">
        <v>140.19773401569526</v>
      </c>
      <c r="AT29" s="125">
        <v>0</v>
      </c>
      <c r="AU29" s="125">
        <v>0</v>
      </c>
      <c r="AV29" s="125">
        <v>193.84126497608463</v>
      </c>
      <c r="AW29" s="125">
        <v>105.84684536565263</v>
      </c>
      <c r="AX29" s="125">
        <v>0</v>
      </c>
      <c r="AY29" s="125">
        <v>0</v>
      </c>
      <c r="AZ29" s="125">
        <v>0</v>
      </c>
      <c r="BA29" s="125">
        <v>0</v>
      </c>
      <c r="BB29" s="125">
        <v>0</v>
      </c>
      <c r="BC29" s="125">
        <v>0</v>
      </c>
      <c r="BD29" s="125">
        <v>0</v>
      </c>
      <c r="BE29" s="125">
        <v>0</v>
      </c>
      <c r="BF29" s="125">
        <v>6418.3353686138889</v>
      </c>
      <c r="BG29" s="125">
        <v>615.82234817213555</v>
      </c>
      <c r="BH29" s="125">
        <v>0</v>
      </c>
      <c r="BI29" s="125">
        <v>0</v>
      </c>
      <c r="BJ29" s="125">
        <v>0</v>
      </c>
      <c r="BK29" s="125">
        <v>1229.2858982745413</v>
      </c>
      <c r="BL29" s="125">
        <v>651.51905352237645</v>
      </c>
      <c r="BM29" s="125">
        <v>1171.6659218983066</v>
      </c>
      <c r="BN29" s="125">
        <v>0</v>
      </c>
      <c r="BO29" s="125">
        <v>0</v>
      </c>
      <c r="BP29" s="125">
        <v>0</v>
      </c>
      <c r="BQ29" s="125">
        <v>0</v>
      </c>
      <c r="BR29" s="125">
        <v>0</v>
      </c>
      <c r="BS29" s="125">
        <v>0</v>
      </c>
      <c r="BT29" s="239">
        <v>1766037.9270248651</v>
      </c>
      <c r="BU29" s="125">
        <v>211043.50836670873</v>
      </c>
      <c r="BV29" s="125">
        <v>0</v>
      </c>
      <c r="BW29" s="125">
        <v>0</v>
      </c>
      <c r="BX29" s="239">
        <v>211043.50836670873</v>
      </c>
      <c r="BY29" s="125">
        <v>8529.2590440798485</v>
      </c>
      <c r="BZ29" s="125">
        <v>0</v>
      </c>
      <c r="CA29" s="125">
        <v>-3045.304680054207</v>
      </c>
      <c r="CB29" s="125">
        <v>286251.984002101</v>
      </c>
      <c r="CC29" s="239">
        <v>502779.44673283538</v>
      </c>
      <c r="CD29" s="239">
        <v>2268817.3737577004</v>
      </c>
      <c r="CF29" s="46"/>
    </row>
    <row r="30" spans="2:84" ht="13.5" customHeight="1" x14ac:dyDescent="0.45">
      <c r="B30" s="118" t="s">
        <v>95</v>
      </c>
      <c r="C30" s="120" t="s">
        <v>243</v>
      </c>
      <c r="D30" s="76" t="s">
        <v>140</v>
      </c>
      <c r="E30" s="125">
        <v>0</v>
      </c>
      <c r="F30" s="125">
        <v>0</v>
      </c>
      <c r="G30" s="125">
        <v>0</v>
      </c>
      <c r="H30" s="125">
        <v>0</v>
      </c>
      <c r="I30" s="125">
        <v>73.912433878889658</v>
      </c>
      <c r="J30" s="125">
        <v>0</v>
      </c>
      <c r="K30" s="125">
        <v>0</v>
      </c>
      <c r="L30" s="125">
        <v>15.752660599831191</v>
      </c>
      <c r="M30" s="125">
        <v>0</v>
      </c>
      <c r="N30" s="125">
        <v>0</v>
      </c>
      <c r="O30" s="125">
        <v>0.80153184017617329</v>
      </c>
      <c r="P30" s="125">
        <v>71.895470812724568</v>
      </c>
      <c r="Q30" s="125">
        <v>0</v>
      </c>
      <c r="R30" s="125">
        <v>85.185107254279842</v>
      </c>
      <c r="S30" s="125">
        <v>169.27777095198894</v>
      </c>
      <c r="T30" s="125">
        <v>411.90665927605193</v>
      </c>
      <c r="U30" s="125">
        <v>510.96871065891742</v>
      </c>
      <c r="V30" s="125">
        <v>539.91920923963255</v>
      </c>
      <c r="W30" s="125">
        <v>1.98580601558044</v>
      </c>
      <c r="X30" s="125">
        <v>42.811894649825938</v>
      </c>
      <c r="Y30" s="125">
        <v>276.46020253355999</v>
      </c>
      <c r="Z30" s="125">
        <v>3979.8841994104464</v>
      </c>
      <c r="AA30" s="125">
        <v>12.514420503689868</v>
      </c>
      <c r="AB30" s="125">
        <v>231.52673156018756</v>
      </c>
      <c r="AC30" s="125">
        <v>3563.8982586515976</v>
      </c>
      <c r="AD30" s="125">
        <v>22514.959330870519</v>
      </c>
      <c r="AE30" s="125">
        <v>447.8788198069019</v>
      </c>
      <c r="AF30" s="125">
        <v>7783.5034942081556</v>
      </c>
      <c r="AG30" s="125">
        <v>0</v>
      </c>
      <c r="AH30" s="125">
        <v>811.61731980485706</v>
      </c>
      <c r="AI30" s="125">
        <v>27235.283606617992</v>
      </c>
      <c r="AJ30" s="125">
        <v>9600.3733154754518</v>
      </c>
      <c r="AK30" s="125">
        <v>713.93424396234445</v>
      </c>
      <c r="AL30" s="125">
        <v>0</v>
      </c>
      <c r="AM30" s="125">
        <v>2121665.7263148366</v>
      </c>
      <c r="AN30" s="125">
        <v>0</v>
      </c>
      <c r="AO30" s="125">
        <v>0</v>
      </c>
      <c r="AP30" s="125">
        <v>0</v>
      </c>
      <c r="AQ30" s="125">
        <v>1474.625327344643</v>
      </c>
      <c r="AR30" s="125">
        <v>0</v>
      </c>
      <c r="AS30" s="125">
        <v>0</v>
      </c>
      <c r="AT30" s="125">
        <v>0</v>
      </c>
      <c r="AU30" s="125">
        <v>0</v>
      </c>
      <c r="AV30" s="125">
        <v>0</v>
      </c>
      <c r="AW30" s="125">
        <v>0</v>
      </c>
      <c r="AX30" s="125">
        <v>0</v>
      </c>
      <c r="AY30" s="125">
        <v>0</v>
      </c>
      <c r="AZ30" s="125">
        <v>0</v>
      </c>
      <c r="BA30" s="125">
        <v>0</v>
      </c>
      <c r="BB30" s="125">
        <v>0</v>
      </c>
      <c r="BC30" s="125">
        <v>0</v>
      </c>
      <c r="BD30" s="125">
        <v>0</v>
      </c>
      <c r="BE30" s="125">
        <v>0</v>
      </c>
      <c r="BF30" s="125">
        <v>0</v>
      </c>
      <c r="BG30" s="125">
        <v>0</v>
      </c>
      <c r="BH30" s="125">
        <v>0</v>
      </c>
      <c r="BI30" s="125">
        <v>0</v>
      </c>
      <c r="BJ30" s="125">
        <v>0</v>
      </c>
      <c r="BK30" s="125">
        <v>0</v>
      </c>
      <c r="BL30" s="125">
        <v>0</v>
      </c>
      <c r="BM30" s="125">
        <v>0</v>
      </c>
      <c r="BN30" s="125">
        <v>0</v>
      </c>
      <c r="BO30" s="125">
        <v>0</v>
      </c>
      <c r="BP30" s="125">
        <v>0</v>
      </c>
      <c r="BQ30" s="125">
        <v>0</v>
      </c>
      <c r="BR30" s="125">
        <v>0</v>
      </c>
      <c r="BS30" s="125">
        <v>0</v>
      </c>
      <c r="BT30" s="239">
        <v>2202236.6028407649</v>
      </c>
      <c r="BU30" s="125">
        <v>0</v>
      </c>
      <c r="BV30" s="125">
        <v>0</v>
      </c>
      <c r="BW30" s="125">
        <v>0</v>
      </c>
      <c r="BX30" s="239">
        <v>0</v>
      </c>
      <c r="BY30" s="125">
        <v>767849.51204805379</v>
      </c>
      <c r="BZ30" s="125">
        <v>0</v>
      </c>
      <c r="CA30" s="125">
        <v>19357.42746558505</v>
      </c>
      <c r="CB30" s="125">
        <v>166334.77520265992</v>
      </c>
      <c r="CC30" s="239">
        <v>953541.71471629874</v>
      </c>
      <c r="CD30" s="239">
        <v>3155778.3175570639</v>
      </c>
      <c r="CF30" s="46"/>
    </row>
    <row r="31" spans="2:84" ht="13.5" customHeight="1" x14ac:dyDescent="0.45">
      <c r="B31" s="118" t="s">
        <v>96</v>
      </c>
      <c r="C31" s="120" t="s">
        <v>248</v>
      </c>
      <c r="D31" s="76" t="s">
        <v>141</v>
      </c>
      <c r="E31" s="125">
        <v>174977.84428016323</v>
      </c>
      <c r="F31" s="125">
        <v>35661.743486244217</v>
      </c>
      <c r="G31" s="125">
        <v>3722.5333124857812</v>
      </c>
      <c r="H31" s="125">
        <v>445.34629416733662</v>
      </c>
      <c r="I31" s="125">
        <v>1605.1319804865082</v>
      </c>
      <c r="J31" s="125">
        <v>6.5872364238639376</v>
      </c>
      <c r="K31" s="125">
        <v>837.63172813854487</v>
      </c>
      <c r="L31" s="125">
        <v>299.91459942045287</v>
      </c>
      <c r="M31" s="125">
        <v>241326.7732972524</v>
      </c>
      <c r="N31" s="125">
        <v>7886.3556818826164</v>
      </c>
      <c r="O31" s="125">
        <v>1.679059559887055</v>
      </c>
      <c r="P31" s="125">
        <v>1683.2742043944422</v>
      </c>
      <c r="Q31" s="125">
        <v>46.592867815896909</v>
      </c>
      <c r="R31" s="125">
        <v>964.65194531367433</v>
      </c>
      <c r="S31" s="125">
        <v>125.30494832523382</v>
      </c>
      <c r="T31" s="125">
        <v>109.08989581649178</v>
      </c>
      <c r="U31" s="125">
        <v>56.682014292550882</v>
      </c>
      <c r="V31" s="125">
        <v>4066.5395713496409</v>
      </c>
      <c r="W31" s="125">
        <v>3.9890187563508417</v>
      </c>
      <c r="X31" s="125">
        <v>0</v>
      </c>
      <c r="Y31" s="125">
        <v>0</v>
      </c>
      <c r="Z31" s="125">
        <v>0</v>
      </c>
      <c r="AA31" s="125">
        <v>6.9396660718918977</v>
      </c>
      <c r="AB31" s="125">
        <v>4740.7166793689294</v>
      </c>
      <c r="AC31" s="125">
        <v>79607.003437244901</v>
      </c>
      <c r="AD31" s="125">
        <v>6047.1513178065998</v>
      </c>
      <c r="AE31" s="125">
        <v>36.189536739366829</v>
      </c>
      <c r="AF31" s="125">
        <v>1108.3407771528482</v>
      </c>
      <c r="AG31" s="125">
        <v>50279.785686442774</v>
      </c>
      <c r="AH31" s="125">
        <v>824.90555267118509</v>
      </c>
      <c r="AI31" s="125">
        <v>0</v>
      </c>
      <c r="AJ31" s="125">
        <v>0</v>
      </c>
      <c r="AK31" s="125">
        <v>0</v>
      </c>
      <c r="AL31" s="125">
        <v>0</v>
      </c>
      <c r="AM31" s="125">
        <v>568718.09280546091</v>
      </c>
      <c r="AN31" s="125">
        <v>1850.3049652343141</v>
      </c>
      <c r="AO31" s="125">
        <v>0</v>
      </c>
      <c r="AP31" s="125">
        <v>0</v>
      </c>
      <c r="AQ31" s="125">
        <v>10137.004839334415</v>
      </c>
      <c r="AR31" s="125">
        <v>0</v>
      </c>
      <c r="AS31" s="125">
        <v>0</v>
      </c>
      <c r="AT31" s="125">
        <v>0</v>
      </c>
      <c r="AU31" s="125">
        <v>0</v>
      </c>
      <c r="AV31" s="125">
        <v>0</v>
      </c>
      <c r="AW31" s="125">
        <v>0</v>
      </c>
      <c r="AX31" s="125">
        <v>0</v>
      </c>
      <c r="AY31" s="125">
        <v>0</v>
      </c>
      <c r="AZ31" s="125">
        <v>0</v>
      </c>
      <c r="BA31" s="125">
        <v>2281.4765311004653</v>
      </c>
      <c r="BB31" s="125">
        <v>0</v>
      </c>
      <c r="BC31" s="125">
        <v>0</v>
      </c>
      <c r="BD31" s="125">
        <v>0</v>
      </c>
      <c r="BE31" s="125">
        <v>0</v>
      </c>
      <c r="BF31" s="125">
        <v>19488.532018795071</v>
      </c>
      <c r="BG31" s="125">
        <v>0</v>
      </c>
      <c r="BH31" s="125">
        <v>0</v>
      </c>
      <c r="BI31" s="125">
        <v>0</v>
      </c>
      <c r="BJ31" s="125">
        <v>2751.1044542625959</v>
      </c>
      <c r="BK31" s="125">
        <v>2704.9333479720704</v>
      </c>
      <c r="BL31" s="125">
        <v>0</v>
      </c>
      <c r="BM31" s="125">
        <v>0</v>
      </c>
      <c r="BN31" s="125">
        <v>0</v>
      </c>
      <c r="BO31" s="125">
        <v>90.469913917913829</v>
      </c>
      <c r="BP31" s="125">
        <v>0</v>
      </c>
      <c r="BQ31" s="125">
        <v>0</v>
      </c>
      <c r="BR31" s="125">
        <v>0</v>
      </c>
      <c r="BS31" s="125">
        <v>0</v>
      </c>
      <c r="BT31" s="239">
        <v>1224500.6169518654</v>
      </c>
      <c r="BU31" s="125">
        <v>119288.6846090224</v>
      </c>
      <c r="BV31" s="125">
        <v>0</v>
      </c>
      <c r="BW31" s="125">
        <v>0</v>
      </c>
      <c r="BX31" s="239">
        <v>119288.6846090224</v>
      </c>
      <c r="BY31" s="125">
        <v>122694.78997341705</v>
      </c>
      <c r="BZ31" s="125">
        <v>0</v>
      </c>
      <c r="CA31" s="125">
        <v>10618.565973450153</v>
      </c>
      <c r="CB31" s="125">
        <v>19277.106196003624</v>
      </c>
      <c r="CC31" s="239">
        <v>271879.14675189322</v>
      </c>
      <c r="CD31" s="239">
        <v>1496379.7637037586</v>
      </c>
      <c r="CF31" s="46"/>
    </row>
    <row r="32" spans="2:84" ht="13.5" customHeight="1" x14ac:dyDescent="0.45">
      <c r="B32" s="118" t="s">
        <v>98</v>
      </c>
      <c r="C32" s="120" t="s">
        <v>244</v>
      </c>
      <c r="D32" s="76" t="s">
        <v>142</v>
      </c>
      <c r="E32" s="125">
        <v>511.96548994347398</v>
      </c>
      <c r="F32" s="125">
        <v>298.01998897063231</v>
      </c>
      <c r="G32" s="125">
        <v>87.139342915487518</v>
      </c>
      <c r="H32" s="125">
        <v>0</v>
      </c>
      <c r="I32" s="125">
        <v>0</v>
      </c>
      <c r="J32" s="125">
        <v>0</v>
      </c>
      <c r="K32" s="125">
        <v>0</v>
      </c>
      <c r="L32" s="125">
        <v>747.93803923463406</v>
      </c>
      <c r="M32" s="125">
        <v>0</v>
      </c>
      <c r="N32" s="125">
        <v>0</v>
      </c>
      <c r="O32" s="125">
        <v>0</v>
      </c>
      <c r="P32" s="125">
        <v>0</v>
      </c>
      <c r="Q32" s="125">
        <v>0</v>
      </c>
      <c r="R32" s="125">
        <v>0</v>
      </c>
      <c r="S32" s="125">
        <v>0</v>
      </c>
      <c r="T32" s="125">
        <v>0</v>
      </c>
      <c r="U32" s="125">
        <v>0</v>
      </c>
      <c r="V32" s="125">
        <v>0</v>
      </c>
      <c r="W32" s="125">
        <v>0</v>
      </c>
      <c r="X32" s="125">
        <v>0</v>
      </c>
      <c r="Y32" s="125">
        <v>0</v>
      </c>
      <c r="Z32" s="125">
        <v>0</v>
      </c>
      <c r="AA32" s="125">
        <v>2.3519467677304089</v>
      </c>
      <c r="AB32" s="125">
        <v>5596.6449576895275</v>
      </c>
      <c r="AC32" s="125">
        <v>65137.654403188128</v>
      </c>
      <c r="AD32" s="125">
        <v>24440.210422069082</v>
      </c>
      <c r="AE32" s="125">
        <v>919.13010347943907</v>
      </c>
      <c r="AF32" s="125">
        <v>0</v>
      </c>
      <c r="AG32" s="125">
        <v>0</v>
      </c>
      <c r="AH32" s="125">
        <v>110.96348869708154</v>
      </c>
      <c r="AI32" s="125">
        <v>0</v>
      </c>
      <c r="AJ32" s="125">
        <v>0</v>
      </c>
      <c r="AK32" s="125">
        <v>0</v>
      </c>
      <c r="AL32" s="125">
        <v>0</v>
      </c>
      <c r="AM32" s="125">
        <v>3879.0712808326352</v>
      </c>
      <c r="AN32" s="125">
        <v>0</v>
      </c>
      <c r="AO32" s="125">
        <v>0</v>
      </c>
      <c r="AP32" s="125">
        <v>0</v>
      </c>
      <c r="AQ32" s="125">
        <v>0</v>
      </c>
      <c r="AR32" s="125">
        <v>329.98731049477499</v>
      </c>
      <c r="AS32" s="125">
        <v>0</v>
      </c>
      <c r="AT32" s="125">
        <v>0</v>
      </c>
      <c r="AU32" s="125">
        <v>15.069311529281599</v>
      </c>
      <c r="AV32" s="125">
        <v>0</v>
      </c>
      <c r="AW32" s="125">
        <v>0</v>
      </c>
      <c r="AX32" s="125">
        <v>1.253254538096884</v>
      </c>
      <c r="AY32" s="125">
        <v>0</v>
      </c>
      <c r="AZ32" s="125">
        <v>0</v>
      </c>
      <c r="BA32" s="125">
        <v>180845.08343763553</v>
      </c>
      <c r="BB32" s="125">
        <v>86786.88172669604</v>
      </c>
      <c r="BC32" s="125">
        <v>2460.3785982560385</v>
      </c>
      <c r="BD32" s="125">
        <v>129.67120238249757</v>
      </c>
      <c r="BE32" s="125">
        <v>1970.2124995381082</v>
      </c>
      <c r="BF32" s="125">
        <v>1184.907444099885</v>
      </c>
      <c r="BG32" s="125">
        <v>5985.2839446574853</v>
      </c>
      <c r="BH32" s="125">
        <v>0</v>
      </c>
      <c r="BI32" s="125">
        <v>0</v>
      </c>
      <c r="BJ32" s="125">
        <v>6625.5668173512549</v>
      </c>
      <c r="BK32" s="125">
        <v>6471.3324469945637</v>
      </c>
      <c r="BL32" s="125">
        <v>853.38436227569105</v>
      </c>
      <c r="BM32" s="125">
        <v>19.955937071170695</v>
      </c>
      <c r="BN32" s="125">
        <v>80.971190730956991</v>
      </c>
      <c r="BO32" s="125">
        <v>1349.2156293724536</v>
      </c>
      <c r="BP32" s="125">
        <v>0</v>
      </c>
      <c r="BQ32" s="125">
        <v>2475.5591961627988</v>
      </c>
      <c r="BR32" s="125">
        <v>0</v>
      </c>
      <c r="BS32" s="125">
        <v>0</v>
      </c>
      <c r="BT32" s="239">
        <v>399315.80377357447</v>
      </c>
      <c r="BU32" s="125">
        <v>328462.36813824403</v>
      </c>
      <c r="BV32" s="125">
        <v>0</v>
      </c>
      <c r="BW32" s="125">
        <v>0</v>
      </c>
      <c r="BX32" s="239">
        <v>328462.36813824403</v>
      </c>
      <c r="BY32" s="125">
        <v>92219.937662797587</v>
      </c>
      <c r="BZ32" s="125">
        <v>0</v>
      </c>
      <c r="CA32" s="125">
        <v>44070.459551618318</v>
      </c>
      <c r="CB32" s="125">
        <v>30930.118693871496</v>
      </c>
      <c r="CC32" s="239">
        <v>495682.8840465314</v>
      </c>
      <c r="CD32" s="239">
        <v>894998.68782010581</v>
      </c>
      <c r="CF32" s="46"/>
    </row>
    <row r="33" spans="2:84" ht="13.5" customHeight="1" x14ac:dyDescent="0.45">
      <c r="B33" s="118" t="s">
        <v>99</v>
      </c>
      <c r="C33" s="120" t="s">
        <v>249</v>
      </c>
      <c r="D33" s="76" t="s">
        <v>143</v>
      </c>
      <c r="E33" s="125">
        <v>5002.064143750561</v>
      </c>
      <c r="F33" s="125">
        <v>0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933.62458545680329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25.099890215448841</v>
      </c>
      <c r="Y33" s="125">
        <v>0</v>
      </c>
      <c r="Z33" s="125">
        <v>0</v>
      </c>
      <c r="AA33" s="125">
        <v>0</v>
      </c>
      <c r="AB33" s="125">
        <v>3080.6496486653959</v>
      </c>
      <c r="AC33" s="125">
        <v>28880.509888020752</v>
      </c>
      <c r="AD33" s="125">
        <v>0</v>
      </c>
      <c r="AE33" s="125">
        <v>89.194912814703557</v>
      </c>
      <c r="AF33" s="125">
        <v>0</v>
      </c>
      <c r="AG33" s="125">
        <v>0</v>
      </c>
      <c r="AH33" s="125">
        <v>597.92738260340604</v>
      </c>
      <c r="AI33" s="125">
        <v>0</v>
      </c>
      <c r="AJ33" s="125">
        <v>0</v>
      </c>
      <c r="AK33" s="125">
        <v>0</v>
      </c>
      <c r="AL33" s="125">
        <v>0</v>
      </c>
      <c r="AM33" s="125">
        <v>463510.65428346198</v>
      </c>
      <c r="AN33" s="125">
        <v>359.47900710874273</v>
      </c>
      <c r="AO33" s="125">
        <v>0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25">
        <v>0</v>
      </c>
      <c r="AV33" s="125">
        <v>0</v>
      </c>
      <c r="AW33" s="125">
        <v>0</v>
      </c>
      <c r="AX33" s="125">
        <v>0</v>
      </c>
      <c r="AY33" s="125">
        <v>0</v>
      </c>
      <c r="AZ33" s="125">
        <v>0</v>
      </c>
      <c r="BA33" s="125">
        <v>2993.9894486649173</v>
      </c>
      <c r="BB33" s="125">
        <v>1229.6929319297658</v>
      </c>
      <c r="BC33" s="125">
        <v>85.598864753266867</v>
      </c>
      <c r="BD33" s="125">
        <v>13.018001219633673</v>
      </c>
      <c r="BE33" s="125">
        <v>28.923604431066732</v>
      </c>
      <c r="BF33" s="125">
        <v>2837.5564444830029</v>
      </c>
      <c r="BG33" s="125">
        <v>2490.7708712279473</v>
      </c>
      <c r="BH33" s="125">
        <v>0</v>
      </c>
      <c r="BI33" s="125">
        <v>0</v>
      </c>
      <c r="BJ33" s="125">
        <v>5935.398481943319</v>
      </c>
      <c r="BK33" s="125">
        <v>5766.0652276499632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126.74743754769554</v>
      </c>
      <c r="BR33" s="125">
        <v>117.7200879797349</v>
      </c>
      <c r="BS33" s="125">
        <v>0</v>
      </c>
      <c r="BT33" s="239">
        <v>524104.6851439281</v>
      </c>
      <c r="BU33" s="125">
        <v>516927.29964994936</v>
      </c>
      <c r="BV33" s="125">
        <v>0</v>
      </c>
      <c r="BW33" s="125">
        <v>0</v>
      </c>
      <c r="BX33" s="239">
        <v>516927.29964994936</v>
      </c>
      <c r="BY33" s="125">
        <v>268159.64146289334</v>
      </c>
      <c r="BZ33" s="125">
        <v>0</v>
      </c>
      <c r="CA33" s="125">
        <v>-24737.260409462004</v>
      </c>
      <c r="CB33" s="125">
        <v>23224.491590623791</v>
      </c>
      <c r="CC33" s="239">
        <v>783574.17229400435</v>
      </c>
      <c r="CD33" s="239">
        <v>1307678.8574379324</v>
      </c>
      <c r="CF33" s="46"/>
    </row>
    <row r="34" spans="2:84" ht="13.5" customHeight="1" x14ac:dyDescent="0.45">
      <c r="B34" s="118" t="s">
        <v>193</v>
      </c>
      <c r="C34" s="120" t="s">
        <v>242</v>
      </c>
      <c r="D34" s="76" t="s">
        <v>144</v>
      </c>
      <c r="E34" s="125">
        <v>0</v>
      </c>
      <c r="F34" s="125">
        <v>0</v>
      </c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  <c r="AC34" s="125">
        <v>0</v>
      </c>
      <c r="AD34" s="125">
        <v>0</v>
      </c>
      <c r="AE34" s="125">
        <v>0</v>
      </c>
      <c r="AF34" s="125">
        <v>0</v>
      </c>
      <c r="AG34" s="125">
        <v>0</v>
      </c>
      <c r="AH34" s="125">
        <v>0</v>
      </c>
      <c r="AI34" s="125">
        <v>0</v>
      </c>
      <c r="AJ34" s="125">
        <v>0</v>
      </c>
      <c r="AK34" s="125">
        <v>0</v>
      </c>
      <c r="AL34" s="125">
        <v>0</v>
      </c>
      <c r="AM34" s="125">
        <v>0</v>
      </c>
      <c r="AN34" s="125">
        <v>0</v>
      </c>
      <c r="AO34" s="125">
        <v>0</v>
      </c>
      <c r="AP34" s="125">
        <v>0</v>
      </c>
      <c r="AQ34" s="125">
        <v>0</v>
      </c>
      <c r="AR34" s="125">
        <v>0</v>
      </c>
      <c r="AS34" s="125">
        <v>0</v>
      </c>
      <c r="AT34" s="125">
        <v>0</v>
      </c>
      <c r="AU34" s="125">
        <v>0</v>
      </c>
      <c r="AV34" s="125">
        <v>0</v>
      </c>
      <c r="AW34" s="125">
        <v>0</v>
      </c>
      <c r="AX34" s="125">
        <v>0</v>
      </c>
      <c r="AY34" s="125">
        <v>0</v>
      </c>
      <c r="AZ34" s="125">
        <v>0</v>
      </c>
      <c r="BA34" s="125">
        <v>0</v>
      </c>
      <c r="BB34" s="125">
        <v>0</v>
      </c>
      <c r="BC34" s="125">
        <v>0</v>
      </c>
      <c r="BD34" s="125">
        <v>0</v>
      </c>
      <c r="BE34" s="125">
        <v>0</v>
      </c>
      <c r="BF34" s="125">
        <v>0</v>
      </c>
      <c r="BG34" s="125">
        <v>0</v>
      </c>
      <c r="BH34" s="125">
        <v>0</v>
      </c>
      <c r="BI34" s="125">
        <v>0</v>
      </c>
      <c r="BJ34" s="125">
        <v>0</v>
      </c>
      <c r="BK34" s="125">
        <v>0</v>
      </c>
      <c r="BL34" s="125">
        <v>0</v>
      </c>
      <c r="BM34" s="125">
        <v>0</v>
      </c>
      <c r="BN34" s="125">
        <v>0</v>
      </c>
      <c r="BO34" s="125">
        <v>0</v>
      </c>
      <c r="BP34" s="125">
        <v>0</v>
      </c>
      <c r="BQ34" s="125">
        <v>0</v>
      </c>
      <c r="BR34" s="125">
        <v>0</v>
      </c>
      <c r="BS34" s="125">
        <v>0</v>
      </c>
      <c r="BT34" s="239">
        <v>0</v>
      </c>
      <c r="BU34" s="125">
        <v>1091918.47085838</v>
      </c>
      <c r="BV34" s="125">
        <v>0</v>
      </c>
      <c r="BW34" s="125">
        <v>0</v>
      </c>
      <c r="BX34" s="239">
        <v>1091918.47085838</v>
      </c>
      <c r="BY34" s="125">
        <v>1071053.3531119318</v>
      </c>
      <c r="BZ34" s="125">
        <v>0</v>
      </c>
      <c r="CA34" s="125">
        <v>110143.72650010689</v>
      </c>
      <c r="CB34" s="125">
        <v>116536.19698525473</v>
      </c>
      <c r="CC34" s="239">
        <v>2389651.7474556733</v>
      </c>
      <c r="CD34" s="239">
        <v>2389651.7474556733</v>
      </c>
      <c r="CF34" s="46"/>
    </row>
    <row r="35" spans="2:84" ht="13.5" customHeight="1" x14ac:dyDescent="0.45">
      <c r="B35" s="118" t="s">
        <v>194</v>
      </c>
      <c r="C35" s="120" t="s">
        <v>250</v>
      </c>
      <c r="D35" s="76" t="s">
        <v>145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3.3511523726145156</v>
      </c>
      <c r="P35" s="125">
        <v>180.57104482322993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43444.375764133103</v>
      </c>
      <c r="AF35" s="125">
        <v>1627.1770233261811</v>
      </c>
      <c r="AG35" s="125">
        <v>0</v>
      </c>
      <c r="AH35" s="125">
        <v>0</v>
      </c>
      <c r="AI35" s="125">
        <v>46429.595126338216</v>
      </c>
      <c r="AJ35" s="125">
        <v>0</v>
      </c>
      <c r="AK35" s="125">
        <v>835.04421325369435</v>
      </c>
      <c r="AL35" s="125">
        <v>0</v>
      </c>
      <c r="AM35" s="125">
        <v>85946.883289251957</v>
      </c>
      <c r="AN35" s="125">
        <v>172774.63910066173</v>
      </c>
      <c r="AO35" s="125">
        <v>0</v>
      </c>
      <c r="AP35" s="125">
        <v>0</v>
      </c>
      <c r="AQ35" s="125">
        <v>86247.341272851627</v>
      </c>
      <c r="AR35" s="125">
        <v>1239.9470125344176</v>
      </c>
      <c r="AS35" s="125">
        <v>290.84165448340053</v>
      </c>
      <c r="AT35" s="125">
        <v>2497.3315076942181</v>
      </c>
      <c r="AU35" s="125">
        <v>2715.872067827956</v>
      </c>
      <c r="AV35" s="125">
        <v>90.702353716210055</v>
      </c>
      <c r="AW35" s="125">
        <v>49.829307579121384</v>
      </c>
      <c r="AX35" s="125">
        <v>0</v>
      </c>
      <c r="AY35" s="125">
        <v>0</v>
      </c>
      <c r="AZ35" s="125">
        <v>0</v>
      </c>
      <c r="BA35" s="125">
        <v>0</v>
      </c>
      <c r="BB35" s="125">
        <v>0</v>
      </c>
      <c r="BC35" s="125">
        <v>0</v>
      </c>
      <c r="BD35" s="125">
        <v>0</v>
      </c>
      <c r="BE35" s="125">
        <v>0</v>
      </c>
      <c r="BF35" s="125">
        <v>0</v>
      </c>
      <c r="BG35" s="125">
        <v>811.89039866547193</v>
      </c>
      <c r="BH35" s="125">
        <v>0</v>
      </c>
      <c r="BI35" s="125">
        <v>0</v>
      </c>
      <c r="BJ35" s="125">
        <v>0</v>
      </c>
      <c r="BK35" s="125">
        <v>4477.7414120783042</v>
      </c>
      <c r="BL35" s="125">
        <v>0</v>
      </c>
      <c r="BM35" s="125">
        <v>8802.4163571466288</v>
      </c>
      <c r="BN35" s="125">
        <v>0</v>
      </c>
      <c r="BO35" s="125">
        <v>57.568101809385112</v>
      </c>
      <c r="BP35" s="125">
        <v>0</v>
      </c>
      <c r="BQ35" s="125">
        <v>0</v>
      </c>
      <c r="BR35" s="125">
        <v>0</v>
      </c>
      <c r="BS35" s="125">
        <v>0</v>
      </c>
      <c r="BT35" s="239">
        <v>458523.11816054746</v>
      </c>
      <c r="BU35" s="125">
        <v>481469.43108569575</v>
      </c>
      <c r="BV35" s="125">
        <v>0</v>
      </c>
      <c r="BW35" s="125">
        <v>0</v>
      </c>
      <c r="BX35" s="239">
        <v>481469.43108569575</v>
      </c>
      <c r="BY35" s="125">
        <v>712922.44753604417</v>
      </c>
      <c r="BZ35" s="125">
        <v>0</v>
      </c>
      <c r="CA35" s="125">
        <v>-31857.199482250602</v>
      </c>
      <c r="CB35" s="125">
        <v>88459.528702302356</v>
      </c>
      <c r="CC35" s="239">
        <v>1250994.2078417917</v>
      </c>
      <c r="CD35" s="239">
        <v>1709517.3260023391</v>
      </c>
      <c r="CF35" s="46"/>
    </row>
    <row r="36" spans="2:84" ht="13.5" customHeight="1" x14ac:dyDescent="0.45">
      <c r="B36" s="118" t="s">
        <v>195</v>
      </c>
      <c r="C36" s="120" t="s">
        <v>251</v>
      </c>
      <c r="D36" s="110" t="s">
        <v>146</v>
      </c>
      <c r="E36" s="125">
        <v>0</v>
      </c>
      <c r="F36" s="125">
        <v>0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95404.042475599344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125">
        <v>0</v>
      </c>
      <c r="AV36" s="125">
        <v>0</v>
      </c>
      <c r="AW36" s="125">
        <v>0</v>
      </c>
      <c r="AX36" s="125">
        <v>0</v>
      </c>
      <c r="AY36" s="125">
        <v>0</v>
      </c>
      <c r="AZ36" s="125">
        <v>0</v>
      </c>
      <c r="BA36" s="125">
        <v>0</v>
      </c>
      <c r="BB36" s="125">
        <v>0</v>
      </c>
      <c r="BC36" s="125">
        <v>0</v>
      </c>
      <c r="BD36" s="125">
        <v>0</v>
      </c>
      <c r="BE36" s="125">
        <v>0</v>
      </c>
      <c r="BF36" s="125">
        <v>0</v>
      </c>
      <c r="BG36" s="125">
        <v>0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239">
        <v>95404.042475599344</v>
      </c>
      <c r="BU36" s="125">
        <v>263004.95407818811</v>
      </c>
      <c r="BV36" s="125">
        <v>0</v>
      </c>
      <c r="BW36" s="125">
        <v>0</v>
      </c>
      <c r="BX36" s="239">
        <v>263004.95407818811</v>
      </c>
      <c r="BY36" s="125">
        <v>427894.27761106921</v>
      </c>
      <c r="BZ36" s="125">
        <v>0</v>
      </c>
      <c r="CA36" s="125">
        <v>0</v>
      </c>
      <c r="CB36" s="125">
        <v>39776.587797056607</v>
      </c>
      <c r="CC36" s="239">
        <v>730675.81948631397</v>
      </c>
      <c r="CD36" s="239">
        <v>826079.8619619133</v>
      </c>
      <c r="CF36" s="46"/>
    </row>
    <row r="37" spans="2:84" ht="13.5" customHeight="1" x14ac:dyDescent="0.45">
      <c r="B37" s="118" t="s">
        <v>196</v>
      </c>
      <c r="C37" s="120" t="s">
        <v>252</v>
      </c>
      <c r="D37" s="111" t="s">
        <v>147</v>
      </c>
      <c r="E37" s="125">
        <v>0</v>
      </c>
      <c r="F37" s="125">
        <v>0</v>
      </c>
      <c r="G37" s="125">
        <v>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0</v>
      </c>
      <c r="AB37" s="125">
        <v>0</v>
      </c>
      <c r="AC37" s="125">
        <v>0</v>
      </c>
      <c r="AD37" s="125">
        <v>0</v>
      </c>
      <c r="AE37" s="125">
        <v>0</v>
      </c>
      <c r="AF37" s="125">
        <v>0</v>
      </c>
      <c r="AG37" s="125">
        <v>0</v>
      </c>
      <c r="AH37" s="125">
        <v>0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25">
        <v>0</v>
      </c>
      <c r="AV37" s="125">
        <v>0</v>
      </c>
      <c r="AW37" s="125">
        <v>0</v>
      </c>
      <c r="AX37" s="125">
        <v>0</v>
      </c>
      <c r="AY37" s="125">
        <v>0</v>
      </c>
      <c r="AZ37" s="125">
        <v>0</v>
      </c>
      <c r="BA37" s="125">
        <v>0</v>
      </c>
      <c r="BB37" s="125">
        <v>0</v>
      </c>
      <c r="BC37" s="125">
        <v>0</v>
      </c>
      <c r="BD37" s="125">
        <v>0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239">
        <v>0</v>
      </c>
      <c r="BU37" s="125">
        <v>1285394.3261170494</v>
      </c>
      <c r="BV37" s="125">
        <v>0</v>
      </c>
      <c r="BW37" s="125">
        <v>0</v>
      </c>
      <c r="BX37" s="239">
        <v>1285394.3261170494</v>
      </c>
      <c r="BY37" s="125">
        <v>507120.08531026472</v>
      </c>
      <c r="BZ37" s="125">
        <v>0</v>
      </c>
      <c r="CA37" s="125">
        <v>28086.943739557806</v>
      </c>
      <c r="CB37" s="125">
        <v>6492.6376435482598</v>
      </c>
      <c r="CC37" s="239">
        <v>1827093.9928104202</v>
      </c>
      <c r="CD37" s="239">
        <v>1827093.9928104202</v>
      </c>
      <c r="CF37" s="46"/>
    </row>
    <row r="38" spans="2:84" ht="13.5" customHeight="1" x14ac:dyDescent="0.45">
      <c r="B38" s="118" t="s">
        <v>197</v>
      </c>
      <c r="C38" s="120" t="s">
        <v>253</v>
      </c>
      <c r="D38" s="111" t="s">
        <v>148</v>
      </c>
      <c r="E38" s="125">
        <v>389.20144939559782</v>
      </c>
      <c r="F38" s="125">
        <v>16243.0389765047</v>
      </c>
      <c r="G38" s="125">
        <v>10212.856214419595</v>
      </c>
      <c r="H38" s="125">
        <v>0</v>
      </c>
      <c r="I38" s="125">
        <v>0</v>
      </c>
      <c r="J38" s="125">
        <v>0</v>
      </c>
      <c r="K38" s="125">
        <v>0</v>
      </c>
      <c r="L38" s="125">
        <v>3651.6298703536499</v>
      </c>
      <c r="M38" s="125">
        <v>0</v>
      </c>
      <c r="N38" s="125">
        <v>0</v>
      </c>
      <c r="O38" s="125">
        <v>10.785710131416685</v>
      </c>
      <c r="P38" s="125">
        <v>581.61323714673097</v>
      </c>
      <c r="Q38" s="125">
        <v>0</v>
      </c>
      <c r="R38" s="125">
        <v>0</v>
      </c>
      <c r="S38" s="125">
        <v>0</v>
      </c>
      <c r="T38" s="125">
        <v>140.16892227192369</v>
      </c>
      <c r="U38" s="125">
        <v>0</v>
      </c>
      <c r="V38" s="125">
        <v>8014.2622194026635</v>
      </c>
      <c r="W38" s="125">
        <v>0</v>
      </c>
      <c r="X38" s="125">
        <v>0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0</v>
      </c>
      <c r="AE38" s="125">
        <v>0</v>
      </c>
      <c r="AF38" s="125">
        <v>0</v>
      </c>
      <c r="AG38" s="125">
        <v>0</v>
      </c>
      <c r="AH38" s="125">
        <v>0</v>
      </c>
      <c r="AI38" s="125">
        <v>76.504092934586708</v>
      </c>
      <c r="AJ38" s="125">
        <v>0</v>
      </c>
      <c r="AK38" s="125">
        <v>0</v>
      </c>
      <c r="AL38" s="125">
        <v>0</v>
      </c>
      <c r="AM38" s="125">
        <v>70330.902616582433</v>
      </c>
      <c r="AN38" s="125">
        <v>40942.641666393072</v>
      </c>
      <c r="AO38" s="125">
        <v>41638.225545102665</v>
      </c>
      <c r="AP38" s="125">
        <v>72261.188352262048</v>
      </c>
      <c r="AQ38" s="125">
        <v>123585.19992569991</v>
      </c>
      <c r="AR38" s="125">
        <v>5699.0934190192647</v>
      </c>
      <c r="AS38" s="125">
        <v>1320.1550799964227</v>
      </c>
      <c r="AT38" s="125">
        <v>131262.46534542934</v>
      </c>
      <c r="AU38" s="125">
        <v>2750.3604172457158</v>
      </c>
      <c r="AV38" s="125">
        <v>2150.676840090101</v>
      </c>
      <c r="AW38" s="125">
        <v>1173.9617595247512</v>
      </c>
      <c r="AX38" s="125">
        <v>129.14691830607063</v>
      </c>
      <c r="AY38" s="125">
        <v>724.21289969488168</v>
      </c>
      <c r="AZ38" s="125">
        <v>462.87681251212547</v>
      </c>
      <c r="BA38" s="125">
        <v>20315.030648727265</v>
      </c>
      <c r="BB38" s="125">
        <v>6721.186004941017</v>
      </c>
      <c r="BC38" s="125">
        <v>73165.400396594705</v>
      </c>
      <c r="BD38" s="125">
        <v>4203.9869601814034</v>
      </c>
      <c r="BE38" s="125">
        <v>7033.6222435808149</v>
      </c>
      <c r="BF38" s="125">
        <v>22138.735229273298</v>
      </c>
      <c r="BG38" s="125">
        <v>19890.480527059412</v>
      </c>
      <c r="BH38" s="125">
        <v>4181.4280587353123</v>
      </c>
      <c r="BI38" s="125">
        <v>14990.310145233101</v>
      </c>
      <c r="BJ38" s="125">
        <v>0</v>
      </c>
      <c r="BK38" s="125">
        <v>132658.75855802151</v>
      </c>
      <c r="BL38" s="125">
        <v>123204.40065229697</v>
      </c>
      <c r="BM38" s="125">
        <v>111182.75156382113</v>
      </c>
      <c r="BN38" s="125">
        <v>7577.4184037224377</v>
      </c>
      <c r="BO38" s="125">
        <v>2613.6080010720143</v>
      </c>
      <c r="BP38" s="125">
        <v>9480.5901500734544</v>
      </c>
      <c r="BQ38" s="125">
        <v>10348.613394803579</v>
      </c>
      <c r="BR38" s="125">
        <v>21411.225199323391</v>
      </c>
      <c r="BS38" s="125">
        <v>0</v>
      </c>
      <c r="BT38" s="239">
        <v>1124868.7144278805</v>
      </c>
      <c r="BU38" s="125">
        <v>373762.58642855298</v>
      </c>
      <c r="BV38" s="125">
        <v>0</v>
      </c>
      <c r="BW38" s="125">
        <v>0</v>
      </c>
      <c r="BX38" s="239">
        <v>373762.58642855298</v>
      </c>
      <c r="BY38" s="125">
        <v>45302.108798298766</v>
      </c>
      <c r="BZ38" s="125">
        <v>0</v>
      </c>
      <c r="CA38" s="125">
        <v>0</v>
      </c>
      <c r="CB38" s="125">
        <v>18516.187456070224</v>
      </c>
      <c r="CC38" s="239">
        <v>437580.88268292195</v>
      </c>
      <c r="CD38" s="239">
        <v>1562449.5971108023</v>
      </c>
      <c r="CF38" s="46"/>
    </row>
    <row r="39" spans="2:84" ht="13.5" customHeight="1" x14ac:dyDescent="0.45">
      <c r="B39" s="118" t="s">
        <v>198</v>
      </c>
      <c r="C39" s="120" t="s">
        <v>254</v>
      </c>
      <c r="D39" s="111" t="s">
        <v>149</v>
      </c>
      <c r="E39" s="125">
        <v>6578.2650467197727</v>
      </c>
      <c r="F39" s="125">
        <v>3295.9721416562043</v>
      </c>
      <c r="G39" s="125">
        <v>2525.872353408095</v>
      </c>
      <c r="H39" s="125">
        <v>1822.9875649112378</v>
      </c>
      <c r="I39" s="125">
        <v>2716.2841681683253</v>
      </c>
      <c r="J39" s="125">
        <v>7837.8812223795449</v>
      </c>
      <c r="K39" s="125">
        <v>29601.217732773126</v>
      </c>
      <c r="L39" s="125">
        <v>34459.603169587434</v>
      </c>
      <c r="M39" s="125">
        <v>10390.164056521122</v>
      </c>
      <c r="N39" s="125">
        <v>2853.8513124725923</v>
      </c>
      <c r="O39" s="125">
        <v>218.06798597653651</v>
      </c>
      <c r="P39" s="125">
        <v>5522.6076251217055</v>
      </c>
      <c r="Q39" s="125">
        <v>582.91872172601143</v>
      </c>
      <c r="R39" s="125">
        <v>16191.541573598524</v>
      </c>
      <c r="S39" s="125">
        <v>3855.5930934071698</v>
      </c>
      <c r="T39" s="125">
        <v>14530.67610204431</v>
      </c>
      <c r="U39" s="125">
        <v>1880.8270947851856</v>
      </c>
      <c r="V39" s="125">
        <v>4331.5672658362682</v>
      </c>
      <c r="W39" s="125">
        <v>2757.7162934949165</v>
      </c>
      <c r="X39" s="125">
        <v>2771.4381917497126</v>
      </c>
      <c r="Y39" s="125">
        <v>3557.5119761646774</v>
      </c>
      <c r="Z39" s="125">
        <v>43.537377692165158</v>
      </c>
      <c r="AA39" s="125">
        <v>309.27670218660683</v>
      </c>
      <c r="AB39" s="125">
        <v>826.48995822098095</v>
      </c>
      <c r="AC39" s="125">
        <v>1232.7761041609649</v>
      </c>
      <c r="AD39" s="125">
        <v>0</v>
      </c>
      <c r="AE39" s="125">
        <v>374.21212715905796</v>
      </c>
      <c r="AF39" s="125">
        <v>5795.5916199975281</v>
      </c>
      <c r="AG39" s="125">
        <v>16961.034367051245</v>
      </c>
      <c r="AH39" s="125">
        <v>1829.4641103531449</v>
      </c>
      <c r="AI39" s="125">
        <v>17268.675743857733</v>
      </c>
      <c r="AJ39" s="125">
        <v>110664.13275823258</v>
      </c>
      <c r="AK39" s="125">
        <v>8373.4564945530619</v>
      </c>
      <c r="AL39" s="125">
        <v>661.7387150589052</v>
      </c>
      <c r="AM39" s="125">
        <v>1103164.0076497046</v>
      </c>
      <c r="AN39" s="125">
        <v>64837.026337742718</v>
      </c>
      <c r="AO39" s="125">
        <v>59664.123263189373</v>
      </c>
      <c r="AP39" s="125">
        <v>82913.203240921313</v>
      </c>
      <c r="AQ39" s="125">
        <v>68575.361633187189</v>
      </c>
      <c r="AR39" s="125">
        <v>3905.1359842330726</v>
      </c>
      <c r="AS39" s="125">
        <v>1447.3591814662782</v>
      </c>
      <c r="AT39" s="125">
        <v>105626.81730998956</v>
      </c>
      <c r="AU39" s="125">
        <v>935.24407573103224</v>
      </c>
      <c r="AV39" s="125">
        <v>3573.0252844950946</v>
      </c>
      <c r="AW39" s="125">
        <v>1254.9752903090598</v>
      </c>
      <c r="AX39" s="125">
        <v>150.85286411134231</v>
      </c>
      <c r="AY39" s="125">
        <v>2083.532080955988</v>
      </c>
      <c r="AZ39" s="125">
        <v>1331.6590888018004</v>
      </c>
      <c r="BA39" s="125">
        <v>11586.490498070667</v>
      </c>
      <c r="BB39" s="125">
        <v>197.12846633436567</v>
      </c>
      <c r="BC39" s="125">
        <v>2028.4135451287511</v>
      </c>
      <c r="BD39" s="125">
        <v>635.21097956496885</v>
      </c>
      <c r="BE39" s="125">
        <v>241.36162118988469</v>
      </c>
      <c r="BF39" s="125">
        <v>0</v>
      </c>
      <c r="BG39" s="125">
        <v>2653.7414683985826</v>
      </c>
      <c r="BH39" s="125">
        <v>6386.2119884886706</v>
      </c>
      <c r="BI39" s="125">
        <v>2575.8370136035428</v>
      </c>
      <c r="BJ39" s="125">
        <v>0</v>
      </c>
      <c r="BK39" s="125">
        <v>11328.975947670548</v>
      </c>
      <c r="BL39" s="125">
        <v>24297.550170189221</v>
      </c>
      <c r="BM39" s="125">
        <v>33806.166662051146</v>
      </c>
      <c r="BN39" s="125">
        <v>1171.4036619056292</v>
      </c>
      <c r="BO39" s="125">
        <v>0</v>
      </c>
      <c r="BP39" s="125">
        <v>569.95805244888527</v>
      </c>
      <c r="BQ39" s="125">
        <v>964.34463223236867</v>
      </c>
      <c r="BR39" s="125">
        <v>2262.7117102140828</v>
      </c>
      <c r="BS39" s="125">
        <v>0</v>
      </c>
      <c r="BT39" s="239">
        <v>1922790.7804733573</v>
      </c>
      <c r="BU39" s="125">
        <v>885066.71100824489</v>
      </c>
      <c r="BV39" s="125">
        <v>0</v>
      </c>
      <c r="BW39" s="125">
        <v>0</v>
      </c>
      <c r="BX39" s="239">
        <v>885066.71100824489</v>
      </c>
      <c r="BY39" s="125">
        <v>0</v>
      </c>
      <c r="BZ39" s="125">
        <v>0</v>
      </c>
      <c r="CA39" s="125">
        <v>0</v>
      </c>
      <c r="CB39" s="125">
        <v>0</v>
      </c>
      <c r="CC39" s="239">
        <v>885066.71100824489</v>
      </c>
      <c r="CD39" s="239">
        <v>2807857.4914816022</v>
      </c>
      <c r="CF39" s="46"/>
    </row>
    <row r="40" spans="2:84" ht="13.5" customHeight="1" x14ac:dyDescent="0.45">
      <c r="B40" s="118" t="s">
        <v>199</v>
      </c>
      <c r="C40" s="120" t="s">
        <v>255</v>
      </c>
      <c r="D40" s="110" t="s">
        <v>150</v>
      </c>
      <c r="E40" s="125">
        <v>21230.811547961188</v>
      </c>
      <c r="F40" s="125">
        <v>1132.0814931679033</v>
      </c>
      <c r="G40" s="125">
        <v>710.62662132866876</v>
      </c>
      <c r="H40" s="125">
        <v>7171.1335865098035</v>
      </c>
      <c r="I40" s="125">
        <v>9666.0500891391657</v>
      </c>
      <c r="J40" s="125">
        <v>117668.06658112882</v>
      </c>
      <c r="K40" s="125">
        <v>50721.534026081899</v>
      </c>
      <c r="L40" s="125">
        <v>86074.766119894557</v>
      </c>
      <c r="M40" s="125">
        <v>46748.061695718607</v>
      </c>
      <c r="N40" s="125">
        <v>12528.836162061316</v>
      </c>
      <c r="O40" s="125">
        <v>8179.2140281712627</v>
      </c>
      <c r="P40" s="125">
        <v>17608.773636697104</v>
      </c>
      <c r="Q40" s="125">
        <v>10856.60995357832</v>
      </c>
      <c r="R40" s="125">
        <v>8042.8487574467963</v>
      </c>
      <c r="S40" s="125">
        <v>18129.752855827628</v>
      </c>
      <c r="T40" s="125">
        <v>19120.057961416758</v>
      </c>
      <c r="U40" s="125">
        <v>4947.618517647611</v>
      </c>
      <c r="V40" s="125">
        <v>39451.309539394802</v>
      </c>
      <c r="W40" s="125">
        <v>3268.4505595624869</v>
      </c>
      <c r="X40" s="125">
        <v>40510.763000162369</v>
      </c>
      <c r="Y40" s="125">
        <v>54859.629890465585</v>
      </c>
      <c r="Z40" s="125">
        <v>3546.2733860356052</v>
      </c>
      <c r="AA40" s="125">
        <v>13793.824275334895</v>
      </c>
      <c r="AB40" s="125">
        <v>167.06510699597339</v>
      </c>
      <c r="AC40" s="125">
        <v>2140.5076901700745</v>
      </c>
      <c r="AD40" s="125">
        <v>26994.013965386192</v>
      </c>
      <c r="AE40" s="125">
        <v>1378.6630534710712</v>
      </c>
      <c r="AF40" s="125">
        <v>2628.9551662953681</v>
      </c>
      <c r="AG40" s="125">
        <v>76787.59654925557</v>
      </c>
      <c r="AH40" s="125">
        <v>9736.3623971397119</v>
      </c>
      <c r="AI40" s="125">
        <v>10259.207560230972</v>
      </c>
      <c r="AJ40" s="125">
        <v>38064.173450740636</v>
      </c>
      <c r="AK40" s="125">
        <v>73324.174778816174</v>
      </c>
      <c r="AL40" s="125">
        <v>6250.020282223225</v>
      </c>
      <c r="AM40" s="125">
        <v>210274.73194791476</v>
      </c>
      <c r="AN40" s="125">
        <v>30029.308026981736</v>
      </c>
      <c r="AO40" s="125">
        <v>49314.666432693637</v>
      </c>
      <c r="AP40" s="125">
        <v>71678.35372279078</v>
      </c>
      <c r="AQ40" s="125">
        <v>27080.074275782601</v>
      </c>
      <c r="AR40" s="125">
        <v>996.7995737437268</v>
      </c>
      <c r="AS40" s="125">
        <v>844.76181338804258</v>
      </c>
      <c r="AT40" s="125">
        <v>21100.359021610439</v>
      </c>
      <c r="AU40" s="125">
        <v>466.40698964246621</v>
      </c>
      <c r="AV40" s="125">
        <v>84440.183230671653</v>
      </c>
      <c r="AW40" s="125">
        <v>3218.3316648187511</v>
      </c>
      <c r="AX40" s="125">
        <v>187.91860465554055</v>
      </c>
      <c r="AY40" s="125">
        <v>2516.3952608521704</v>
      </c>
      <c r="AZ40" s="125">
        <v>1608.3186800187852</v>
      </c>
      <c r="BA40" s="125">
        <v>56623.998125698505</v>
      </c>
      <c r="BB40" s="125">
        <v>1383.9438963237296</v>
      </c>
      <c r="BC40" s="125">
        <v>12077.053813984785</v>
      </c>
      <c r="BD40" s="125">
        <v>647.12001908673699</v>
      </c>
      <c r="BE40" s="125">
        <v>1103.7419036475642</v>
      </c>
      <c r="BF40" s="125">
        <v>14651.269853154256</v>
      </c>
      <c r="BG40" s="125">
        <v>8186.8944070385842</v>
      </c>
      <c r="BH40" s="125">
        <v>3839.5810526213249</v>
      </c>
      <c r="BI40" s="125">
        <v>9016.1257742823273</v>
      </c>
      <c r="BJ40" s="125">
        <v>22383.858451018848</v>
      </c>
      <c r="BK40" s="125">
        <v>52860.047294721691</v>
      </c>
      <c r="BL40" s="125">
        <v>46562.953426044027</v>
      </c>
      <c r="BM40" s="125">
        <v>13504.183087402318</v>
      </c>
      <c r="BN40" s="125">
        <v>4195.875870478767</v>
      </c>
      <c r="BO40" s="125">
        <v>11792.00705687283</v>
      </c>
      <c r="BP40" s="125">
        <v>6848.7220459315886</v>
      </c>
      <c r="BQ40" s="125">
        <v>10233.810160312314</v>
      </c>
      <c r="BR40" s="125">
        <v>9408.3982679965575</v>
      </c>
      <c r="BS40" s="125">
        <v>0</v>
      </c>
      <c r="BT40" s="239">
        <v>1632774.0280376391</v>
      </c>
      <c r="BU40" s="125">
        <v>391099.90077022393</v>
      </c>
      <c r="BV40" s="125">
        <v>0</v>
      </c>
      <c r="BW40" s="125">
        <v>0</v>
      </c>
      <c r="BX40" s="239">
        <v>391099.90077022393</v>
      </c>
      <c r="BY40" s="125">
        <v>0</v>
      </c>
      <c r="BZ40" s="125">
        <v>0</v>
      </c>
      <c r="CA40" s="125">
        <v>0</v>
      </c>
      <c r="CB40" s="125">
        <v>301.86322210901483</v>
      </c>
      <c r="CC40" s="239">
        <v>391401.76399233297</v>
      </c>
      <c r="CD40" s="239">
        <v>2024175.7920299722</v>
      </c>
      <c r="CF40" s="46"/>
    </row>
    <row r="41" spans="2:84" ht="13.5" customHeight="1" x14ac:dyDescent="0.45">
      <c r="B41" s="118" t="s">
        <v>200</v>
      </c>
      <c r="C41" s="120" t="s">
        <v>256</v>
      </c>
      <c r="D41" s="110" t="s">
        <v>151</v>
      </c>
      <c r="E41" s="125">
        <v>57304.641656249849</v>
      </c>
      <c r="F41" s="125">
        <v>114.6250863748315</v>
      </c>
      <c r="G41" s="125">
        <v>295.47421516792213</v>
      </c>
      <c r="H41" s="125">
        <v>0</v>
      </c>
      <c r="I41" s="125">
        <v>488.85853012435427</v>
      </c>
      <c r="J41" s="125">
        <v>47553.843160559918</v>
      </c>
      <c r="K41" s="125">
        <v>10945.133290938234</v>
      </c>
      <c r="L41" s="125">
        <v>103134.13649866998</v>
      </c>
      <c r="M41" s="125">
        <v>16699.039416566939</v>
      </c>
      <c r="N41" s="125">
        <v>2545.4242334525225</v>
      </c>
      <c r="O41" s="125">
        <v>22.280192232158754</v>
      </c>
      <c r="P41" s="125">
        <v>1201.2848743737518</v>
      </c>
      <c r="Q41" s="125">
        <v>212.01964997921647</v>
      </c>
      <c r="R41" s="125">
        <v>931.04988899875752</v>
      </c>
      <c r="S41" s="125">
        <v>195.31159133151073</v>
      </c>
      <c r="T41" s="125">
        <v>412.0894886205428</v>
      </c>
      <c r="U41" s="125">
        <v>2.5034644947159843</v>
      </c>
      <c r="V41" s="125">
        <v>1426.8977779450047</v>
      </c>
      <c r="W41" s="125">
        <v>120.11411704777016</v>
      </c>
      <c r="X41" s="125">
        <v>157.36757336497979</v>
      </c>
      <c r="Y41" s="125">
        <v>2829.6537725873404</v>
      </c>
      <c r="Z41" s="125">
        <v>30.265365289867162</v>
      </c>
      <c r="AA41" s="125">
        <v>214.98739631533235</v>
      </c>
      <c r="AB41" s="125">
        <v>27.580765009846331</v>
      </c>
      <c r="AC41" s="125">
        <v>60.364727023519841</v>
      </c>
      <c r="AD41" s="125">
        <v>5449.7111538503823</v>
      </c>
      <c r="AE41" s="125">
        <v>33.004617875393812</v>
      </c>
      <c r="AF41" s="125">
        <v>242.75279328976634</v>
      </c>
      <c r="AG41" s="125">
        <v>2860.8547717115921</v>
      </c>
      <c r="AH41" s="125">
        <v>60.757205720228754</v>
      </c>
      <c r="AI41" s="125">
        <v>54.456902757531921</v>
      </c>
      <c r="AJ41" s="125">
        <v>1514.8600234288799</v>
      </c>
      <c r="AK41" s="125">
        <v>31090.228554710466</v>
      </c>
      <c r="AL41" s="125">
        <v>0</v>
      </c>
      <c r="AM41" s="125">
        <v>162400.27769423238</v>
      </c>
      <c r="AN41" s="125">
        <v>10766.050416521359</v>
      </c>
      <c r="AO41" s="125">
        <v>24989.341907435191</v>
      </c>
      <c r="AP41" s="125">
        <v>36326.863810092058</v>
      </c>
      <c r="AQ41" s="125">
        <v>17295.841766083195</v>
      </c>
      <c r="AR41" s="125">
        <v>1281.0545182965357</v>
      </c>
      <c r="AS41" s="125">
        <v>385.55299480434979</v>
      </c>
      <c r="AT41" s="125">
        <v>15971.403888044981</v>
      </c>
      <c r="AU41" s="125">
        <v>157.48671684438798</v>
      </c>
      <c r="AV41" s="125">
        <v>17355.916090156796</v>
      </c>
      <c r="AW41" s="125">
        <v>6010.7657768388672</v>
      </c>
      <c r="AX41" s="125">
        <v>840.05993534386062</v>
      </c>
      <c r="AY41" s="125">
        <v>1671.252560659947</v>
      </c>
      <c r="AZ41" s="125">
        <v>1068.1861314489497</v>
      </c>
      <c r="BA41" s="125">
        <v>1257.51655001004</v>
      </c>
      <c r="BB41" s="125">
        <v>558.82947738470159</v>
      </c>
      <c r="BC41" s="125">
        <v>3340.6903365490239</v>
      </c>
      <c r="BD41" s="125">
        <v>102.15285451814677</v>
      </c>
      <c r="BE41" s="125">
        <v>187.86994433457582</v>
      </c>
      <c r="BF41" s="125">
        <v>15881.227495343672</v>
      </c>
      <c r="BG41" s="125">
        <v>1931.3418642556571</v>
      </c>
      <c r="BH41" s="125">
        <v>10774.54887145385</v>
      </c>
      <c r="BI41" s="125">
        <v>2479.619446814746</v>
      </c>
      <c r="BJ41" s="125">
        <v>10097.758694054233</v>
      </c>
      <c r="BK41" s="125">
        <v>20169.81582260408</v>
      </c>
      <c r="BL41" s="125">
        <v>19854.855910259801</v>
      </c>
      <c r="BM41" s="125">
        <v>11636.387941964726</v>
      </c>
      <c r="BN41" s="125">
        <v>731.81667207538703</v>
      </c>
      <c r="BO41" s="125">
        <v>12328.048853221762</v>
      </c>
      <c r="BP41" s="125">
        <v>1518.7783951242513</v>
      </c>
      <c r="BQ41" s="125">
        <v>2739.8701852619884</v>
      </c>
      <c r="BR41" s="125">
        <v>11418.179862229365</v>
      </c>
      <c r="BS41" s="125">
        <v>0</v>
      </c>
      <c r="BT41" s="239">
        <v>711760.93614032608</v>
      </c>
      <c r="BU41" s="125">
        <v>316223.62650716316</v>
      </c>
      <c r="BV41" s="125">
        <v>0</v>
      </c>
      <c r="BW41" s="125">
        <v>0</v>
      </c>
      <c r="BX41" s="239">
        <v>316223.62650716316</v>
      </c>
      <c r="BY41" s="125">
        <v>0</v>
      </c>
      <c r="BZ41" s="125">
        <v>0</v>
      </c>
      <c r="CA41" s="125">
        <v>0</v>
      </c>
      <c r="CB41" s="125">
        <v>0</v>
      </c>
      <c r="CC41" s="239">
        <v>316223.62650716316</v>
      </c>
      <c r="CD41" s="239">
        <v>1027984.5626474892</v>
      </c>
      <c r="CF41" s="46"/>
    </row>
    <row r="42" spans="2:84" ht="13.5" customHeight="1" x14ac:dyDescent="0.45">
      <c r="B42" s="118" t="s">
        <v>201</v>
      </c>
      <c r="C42" s="120" t="s">
        <v>293</v>
      </c>
      <c r="D42" s="110" t="s">
        <v>292</v>
      </c>
      <c r="E42" s="125">
        <v>3611.6171452480526</v>
      </c>
      <c r="F42" s="125">
        <v>2.2059026829131687</v>
      </c>
      <c r="G42" s="125">
        <v>6.3337304300186066</v>
      </c>
      <c r="H42" s="125">
        <v>5.3482559662664693E-2</v>
      </c>
      <c r="I42" s="125">
        <v>5.5494414966245431</v>
      </c>
      <c r="J42" s="125">
        <v>0</v>
      </c>
      <c r="K42" s="125">
        <v>0</v>
      </c>
      <c r="L42" s="125">
        <v>513.17157237237143</v>
      </c>
      <c r="M42" s="125">
        <v>450.58673094825713</v>
      </c>
      <c r="N42" s="125">
        <v>126.74803959643319</v>
      </c>
      <c r="O42" s="125">
        <v>0.79044423291555854</v>
      </c>
      <c r="P42" s="125">
        <v>42.602438316473716</v>
      </c>
      <c r="Q42" s="125">
        <v>8.1262254210598091</v>
      </c>
      <c r="R42" s="125">
        <v>26.756275135965279</v>
      </c>
      <c r="S42" s="125">
        <v>42.575148046119423</v>
      </c>
      <c r="T42" s="125">
        <v>62.745951236803762</v>
      </c>
      <c r="U42" s="125">
        <v>14.001249029633481</v>
      </c>
      <c r="V42" s="125">
        <v>5524.1224767969807</v>
      </c>
      <c r="W42" s="125">
        <v>15.993483034583877</v>
      </c>
      <c r="X42" s="125">
        <v>14.769713152491875</v>
      </c>
      <c r="Y42" s="125">
        <v>1067.6087414384758</v>
      </c>
      <c r="Z42" s="125">
        <v>2388.8590725059339</v>
      </c>
      <c r="AA42" s="125">
        <v>73.399707911135025</v>
      </c>
      <c r="AB42" s="125">
        <v>4.0167009682816224E-2</v>
      </c>
      <c r="AC42" s="125">
        <v>0.78353746016959303</v>
      </c>
      <c r="AD42" s="125">
        <v>211.6214995702216</v>
      </c>
      <c r="AE42" s="125">
        <v>0.25427553162134642</v>
      </c>
      <c r="AF42" s="125">
        <v>0</v>
      </c>
      <c r="AG42" s="125">
        <v>622.90064356280755</v>
      </c>
      <c r="AH42" s="125">
        <v>8.7069390969826337</v>
      </c>
      <c r="AI42" s="125">
        <v>531.58475747933267</v>
      </c>
      <c r="AJ42" s="125">
        <v>28.1524871086703</v>
      </c>
      <c r="AK42" s="125">
        <v>801.21192917158191</v>
      </c>
      <c r="AL42" s="125">
        <v>1670.7935812288542</v>
      </c>
      <c r="AM42" s="125">
        <v>5419.2340839775388</v>
      </c>
      <c r="AN42" s="125">
        <v>333.14094487070093</v>
      </c>
      <c r="AO42" s="125">
        <v>1168.0835095504233</v>
      </c>
      <c r="AP42" s="125">
        <v>1923.6216508928978</v>
      </c>
      <c r="AQ42" s="125">
        <v>5116.3965197453936</v>
      </c>
      <c r="AR42" s="125">
        <v>23.556091207718225</v>
      </c>
      <c r="AS42" s="125">
        <v>7.1690826407408572</v>
      </c>
      <c r="AT42" s="125">
        <v>846.86977338892984</v>
      </c>
      <c r="AU42" s="125">
        <v>2.8922722833809384</v>
      </c>
      <c r="AV42" s="125">
        <v>59.609948502192182</v>
      </c>
      <c r="AW42" s="125">
        <v>32.545639973258623</v>
      </c>
      <c r="AX42" s="125">
        <v>112.06630569399455</v>
      </c>
      <c r="AY42" s="125">
        <v>1.0835210798559125</v>
      </c>
      <c r="AZ42" s="125">
        <v>0.69256198339362662</v>
      </c>
      <c r="BA42" s="125">
        <v>23.366310113767359</v>
      </c>
      <c r="BB42" s="125">
        <v>10.389198817660528</v>
      </c>
      <c r="BC42" s="125">
        <v>110.60758886062231</v>
      </c>
      <c r="BD42" s="125">
        <v>1.9060585763162603</v>
      </c>
      <c r="BE42" s="125">
        <v>3.4903404325142864</v>
      </c>
      <c r="BF42" s="125">
        <v>564.46509420150369</v>
      </c>
      <c r="BG42" s="125">
        <v>24.348301084843811</v>
      </c>
      <c r="BH42" s="125">
        <v>194.14212066501108</v>
      </c>
      <c r="BI42" s="125">
        <v>44.82230073401476</v>
      </c>
      <c r="BJ42" s="125">
        <v>367.2959124251372</v>
      </c>
      <c r="BK42" s="125">
        <v>602.39858174944743</v>
      </c>
      <c r="BL42" s="125">
        <v>381.69673125826307</v>
      </c>
      <c r="BM42" s="125">
        <v>271.30706843786788</v>
      </c>
      <c r="BN42" s="125">
        <v>15.287706628196528</v>
      </c>
      <c r="BO42" s="125">
        <v>0</v>
      </c>
      <c r="BP42" s="125">
        <v>28.236066086119422</v>
      </c>
      <c r="BQ42" s="125">
        <v>50.953973733718399</v>
      </c>
      <c r="BR42" s="125">
        <v>581.57810896698868</v>
      </c>
      <c r="BS42" s="125">
        <v>0</v>
      </c>
      <c r="BT42" s="239">
        <v>36197.920157375243</v>
      </c>
      <c r="BU42" s="125">
        <v>0</v>
      </c>
      <c r="BV42" s="125">
        <v>0</v>
      </c>
      <c r="BW42" s="125">
        <v>0</v>
      </c>
      <c r="BX42" s="239">
        <v>0</v>
      </c>
      <c r="BY42" s="125">
        <v>0</v>
      </c>
      <c r="BZ42" s="125">
        <v>0</v>
      </c>
      <c r="CA42" s="125">
        <v>3991.2413956342816</v>
      </c>
      <c r="CB42" s="125">
        <v>27051.262937780171</v>
      </c>
      <c r="CC42" s="239">
        <v>31042.504333414454</v>
      </c>
      <c r="CD42" s="239">
        <v>67240.424490789708</v>
      </c>
      <c r="CF42" s="46"/>
    </row>
    <row r="43" spans="2:84" ht="13.5" customHeight="1" x14ac:dyDescent="0.45">
      <c r="B43" s="118" t="s">
        <v>202</v>
      </c>
      <c r="C43" s="120" t="s">
        <v>299</v>
      </c>
      <c r="D43" s="110" t="s">
        <v>152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125">
        <v>0</v>
      </c>
      <c r="AV43" s="125">
        <v>0</v>
      </c>
      <c r="AW43" s="125">
        <v>0</v>
      </c>
      <c r="AX43" s="125">
        <v>0</v>
      </c>
      <c r="AY43" s="125">
        <v>0</v>
      </c>
      <c r="AZ43" s="125">
        <v>0</v>
      </c>
      <c r="BA43" s="125">
        <v>0</v>
      </c>
      <c r="BB43" s="125">
        <v>0</v>
      </c>
      <c r="BC43" s="125">
        <v>0</v>
      </c>
      <c r="BD43" s="125">
        <v>0</v>
      </c>
      <c r="BE43" s="125">
        <v>0</v>
      </c>
      <c r="BF43" s="125">
        <v>0</v>
      </c>
      <c r="BG43" s="125">
        <v>0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239">
        <v>0</v>
      </c>
      <c r="BU43" s="125">
        <v>0</v>
      </c>
      <c r="BV43" s="125">
        <v>0</v>
      </c>
      <c r="BW43" s="125">
        <v>0</v>
      </c>
      <c r="BX43" s="239">
        <v>0</v>
      </c>
      <c r="BY43" s="125">
        <v>43082537.819354892</v>
      </c>
      <c r="BZ43" s="125">
        <v>0</v>
      </c>
      <c r="CA43" s="125">
        <v>0</v>
      </c>
      <c r="CB43" s="125">
        <v>0</v>
      </c>
      <c r="CC43" s="239">
        <v>43082537.819354892</v>
      </c>
      <c r="CD43" s="239">
        <v>43082537.819354892</v>
      </c>
      <c r="CF43" s="46"/>
    </row>
    <row r="44" spans="2:84" ht="13.5" customHeight="1" x14ac:dyDescent="0.45">
      <c r="B44" s="118" t="s">
        <v>203</v>
      </c>
      <c r="C44" s="120" t="s">
        <v>257</v>
      </c>
      <c r="D44" s="110" t="s">
        <v>153</v>
      </c>
      <c r="E44" s="125">
        <v>0</v>
      </c>
      <c r="F44" s="125">
        <v>0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47.273900408951235</v>
      </c>
      <c r="M44" s="125">
        <v>40.33641116800667</v>
      </c>
      <c r="N44" s="125">
        <v>0</v>
      </c>
      <c r="O44" s="125">
        <v>0.69235974871109907</v>
      </c>
      <c r="P44" s="125">
        <v>37.306606598963263</v>
      </c>
      <c r="Q44" s="125">
        <v>0</v>
      </c>
      <c r="R44" s="125">
        <v>2.0871614359779165</v>
      </c>
      <c r="S44" s="125">
        <v>0</v>
      </c>
      <c r="T44" s="125">
        <v>0</v>
      </c>
      <c r="U44" s="125">
        <v>0</v>
      </c>
      <c r="V44" s="125">
        <v>1.5174302834388731</v>
      </c>
      <c r="W44" s="125">
        <v>53.674772606301822</v>
      </c>
      <c r="X44" s="125">
        <v>0</v>
      </c>
      <c r="Y44" s="125">
        <v>249.81807415912823</v>
      </c>
      <c r="Z44" s="125">
        <v>6.5856332847835436E-3</v>
      </c>
      <c r="AA44" s="125">
        <v>0.22608218099960484</v>
      </c>
      <c r="AB44" s="125">
        <v>0</v>
      </c>
      <c r="AC44" s="125">
        <v>0</v>
      </c>
      <c r="AD44" s="125">
        <v>0</v>
      </c>
      <c r="AE44" s="125">
        <v>9913.4661806421864</v>
      </c>
      <c r="AF44" s="125">
        <v>583.23449470072353</v>
      </c>
      <c r="AG44" s="125">
        <v>0</v>
      </c>
      <c r="AH44" s="125">
        <v>0.96118188394298743</v>
      </c>
      <c r="AI44" s="125">
        <v>26043.902525388836</v>
      </c>
      <c r="AJ44" s="125">
        <v>0</v>
      </c>
      <c r="AK44" s="125">
        <v>172.52304203640887</v>
      </c>
      <c r="AL44" s="125">
        <v>0</v>
      </c>
      <c r="AM44" s="125">
        <v>24064.933983170959</v>
      </c>
      <c r="AN44" s="125">
        <v>36494.963084740644</v>
      </c>
      <c r="AO44" s="125">
        <v>0</v>
      </c>
      <c r="AP44" s="125">
        <v>0</v>
      </c>
      <c r="AQ44" s="125">
        <v>18051.433489767696</v>
      </c>
      <c r="AR44" s="125">
        <v>256.17737021716744</v>
      </c>
      <c r="AS44" s="125">
        <v>65.071966005663441</v>
      </c>
      <c r="AT44" s="125">
        <v>515.95738506109774</v>
      </c>
      <c r="AU44" s="125">
        <v>561.10862573098382</v>
      </c>
      <c r="AV44" s="125">
        <v>23.861358614724104</v>
      </c>
      <c r="AW44" s="125">
        <v>13.091768969745047</v>
      </c>
      <c r="AX44" s="125">
        <v>0</v>
      </c>
      <c r="AY44" s="125">
        <v>0</v>
      </c>
      <c r="AZ44" s="125">
        <v>0</v>
      </c>
      <c r="BA44" s="125">
        <v>0</v>
      </c>
      <c r="BB44" s="125">
        <v>0</v>
      </c>
      <c r="BC44" s="125">
        <v>0</v>
      </c>
      <c r="BD44" s="125">
        <v>0</v>
      </c>
      <c r="BE44" s="125">
        <v>0</v>
      </c>
      <c r="BF44" s="125">
        <v>228.12778373270103</v>
      </c>
      <c r="BG44" s="125">
        <v>183.41146647200253</v>
      </c>
      <c r="BH44" s="125">
        <v>0</v>
      </c>
      <c r="BI44" s="125">
        <v>0</v>
      </c>
      <c r="BJ44" s="125">
        <v>0</v>
      </c>
      <c r="BK44" s="125">
        <v>968.80964607474993</v>
      </c>
      <c r="BL44" s="125">
        <v>23.157032034582663</v>
      </c>
      <c r="BM44" s="125">
        <v>1860.2545531992916</v>
      </c>
      <c r="BN44" s="125">
        <v>0</v>
      </c>
      <c r="BO44" s="125">
        <v>11.893770282795112</v>
      </c>
      <c r="BP44" s="125">
        <v>0</v>
      </c>
      <c r="BQ44" s="125">
        <v>0</v>
      </c>
      <c r="BR44" s="125">
        <v>0</v>
      </c>
      <c r="BS44" s="125">
        <v>0</v>
      </c>
      <c r="BT44" s="239">
        <v>120469.28009295066</v>
      </c>
      <c r="BU44" s="125">
        <v>221999.3378897307</v>
      </c>
      <c r="BV44" s="125">
        <v>0</v>
      </c>
      <c r="BW44" s="125">
        <v>0</v>
      </c>
      <c r="BX44" s="239">
        <v>221999.3378897307</v>
      </c>
      <c r="BY44" s="125">
        <v>252591.76036345077</v>
      </c>
      <c r="BZ44" s="125">
        <v>0</v>
      </c>
      <c r="CA44" s="125">
        <v>1935.1074283529028</v>
      </c>
      <c r="CB44" s="125">
        <v>26435.692511219328</v>
      </c>
      <c r="CC44" s="239">
        <v>502961.89819275367</v>
      </c>
      <c r="CD44" s="239">
        <v>623431.17828570434</v>
      </c>
      <c r="CF44" s="46"/>
    </row>
    <row r="45" spans="2:84" ht="13.5" customHeight="1" x14ac:dyDescent="0.45">
      <c r="B45" s="118" t="s">
        <v>204</v>
      </c>
      <c r="C45" s="120" t="s">
        <v>258</v>
      </c>
      <c r="D45" s="110" t="s">
        <v>154</v>
      </c>
      <c r="E45" s="125">
        <v>213506.46222369056</v>
      </c>
      <c r="F45" s="125">
        <v>18096.218373469004</v>
      </c>
      <c r="G45" s="125">
        <v>10750.291985561897</v>
      </c>
      <c r="H45" s="125">
        <v>1061.057580477119</v>
      </c>
      <c r="I45" s="125">
        <v>3909.0898453306008</v>
      </c>
      <c r="J45" s="125">
        <v>31642.063433972198</v>
      </c>
      <c r="K45" s="125">
        <v>13873.269738156483</v>
      </c>
      <c r="L45" s="125">
        <v>265710.94629636721</v>
      </c>
      <c r="M45" s="125">
        <v>104042.97198867516</v>
      </c>
      <c r="N45" s="125">
        <v>9296.6007085718702</v>
      </c>
      <c r="O45" s="125">
        <v>20786.521654204993</v>
      </c>
      <c r="P45" s="125">
        <v>38751.907135314097</v>
      </c>
      <c r="Q45" s="125">
        <v>8648.3475961061649</v>
      </c>
      <c r="R45" s="125">
        <v>5014.7330631043114</v>
      </c>
      <c r="S45" s="125">
        <v>6110.6834421573212</v>
      </c>
      <c r="T45" s="125">
        <v>13495.548506747675</v>
      </c>
      <c r="U45" s="125">
        <v>5103.3537452416967</v>
      </c>
      <c r="V45" s="125">
        <v>53178.037316452457</v>
      </c>
      <c r="W45" s="125">
        <v>2663.9588479473391</v>
      </c>
      <c r="X45" s="125">
        <v>17470.962914775024</v>
      </c>
      <c r="Y45" s="125">
        <v>39967.68780591918</v>
      </c>
      <c r="Z45" s="125">
        <v>29053.507020827416</v>
      </c>
      <c r="AA45" s="125">
        <v>22360.542188954674</v>
      </c>
      <c r="AB45" s="125">
        <v>918.87015632818316</v>
      </c>
      <c r="AC45" s="125">
        <v>11730.335916778966</v>
      </c>
      <c r="AD45" s="125">
        <v>4450.315784064851</v>
      </c>
      <c r="AE45" s="125">
        <v>1033.3016133001149</v>
      </c>
      <c r="AF45" s="125">
        <v>8424.9817266595182</v>
      </c>
      <c r="AG45" s="125">
        <v>28423.699147397609</v>
      </c>
      <c r="AH45" s="125">
        <v>27423.874860982916</v>
      </c>
      <c r="AI45" s="125">
        <v>8053.3558620049416</v>
      </c>
      <c r="AJ45" s="125">
        <v>17493.261249629955</v>
      </c>
      <c r="AK45" s="125">
        <v>7974.3120803707197</v>
      </c>
      <c r="AL45" s="125">
        <v>38.458614448548445</v>
      </c>
      <c r="AM45" s="125">
        <v>573164.09969240148</v>
      </c>
      <c r="AN45" s="125">
        <v>9125.2098314506911</v>
      </c>
      <c r="AO45" s="125">
        <v>14305.768329579047</v>
      </c>
      <c r="AP45" s="125">
        <v>22339.593757528772</v>
      </c>
      <c r="AQ45" s="125">
        <v>207272.09874058806</v>
      </c>
      <c r="AR45" s="125">
        <v>11266.587805243929</v>
      </c>
      <c r="AS45" s="125">
        <v>5487.4980337178531</v>
      </c>
      <c r="AT45" s="125">
        <v>15341.991355115644</v>
      </c>
      <c r="AU45" s="125">
        <v>696.67744780226951</v>
      </c>
      <c r="AV45" s="125">
        <v>88992.912392318176</v>
      </c>
      <c r="AW45" s="125">
        <v>117855.99744094287</v>
      </c>
      <c r="AX45" s="125">
        <v>1014.2452884806245</v>
      </c>
      <c r="AY45" s="125">
        <v>2123.8182974892447</v>
      </c>
      <c r="AZ45" s="125">
        <v>1732.1855921484723</v>
      </c>
      <c r="BA45" s="125">
        <v>18345.76324255397</v>
      </c>
      <c r="BB45" s="125">
        <v>6907.6849976863368</v>
      </c>
      <c r="BC45" s="125">
        <v>6691.6000984630018</v>
      </c>
      <c r="BD45" s="125">
        <v>673.65568899458583</v>
      </c>
      <c r="BE45" s="125">
        <v>1234.4237654666167</v>
      </c>
      <c r="BF45" s="125">
        <v>8544.8883430799615</v>
      </c>
      <c r="BG45" s="125">
        <v>3749.2057144939595</v>
      </c>
      <c r="BH45" s="125">
        <v>2522.7979626302013</v>
      </c>
      <c r="BI45" s="125">
        <v>14178.279000127817</v>
      </c>
      <c r="BJ45" s="125">
        <v>7359.3816450126824</v>
      </c>
      <c r="BK45" s="125">
        <v>51209.546095945501</v>
      </c>
      <c r="BL45" s="125">
        <v>23515.162356548826</v>
      </c>
      <c r="BM45" s="125">
        <v>50938.498009636307</v>
      </c>
      <c r="BN45" s="125">
        <v>7898.4495351534551</v>
      </c>
      <c r="BO45" s="125">
        <v>1252.9909223044328</v>
      </c>
      <c r="BP45" s="125">
        <v>2115.367626262509</v>
      </c>
      <c r="BQ45" s="125">
        <v>5459.93470213209</v>
      </c>
      <c r="BR45" s="125">
        <v>11611.683631168482</v>
      </c>
      <c r="BS45" s="125">
        <v>0</v>
      </c>
      <c r="BT45" s="239">
        <v>2345387.5277664573</v>
      </c>
      <c r="BU45" s="125">
        <v>2509307.4265376548</v>
      </c>
      <c r="BV45" s="125">
        <v>0</v>
      </c>
      <c r="BW45" s="125">
        <v>77.967163342263291</v>
      </c>
      <c r="BX45" s="239">
        <v>2509385.3937009969</v>
      </c>
      <c r="BY45" s="125">
        <v>202421.16416205547</v>
      </c>
      <c r="BZ45" s="125">
        <v>37.695290573588025</v>
      </c>
      <c r="CA45" s="125">
        <v>34102.591983933882</v>
      </c>
      <c r="CB45" s="125">
        <v>490070.8481629928</v>
      </c>
      <c r="CC45" s="239">
        <v>3236017.6933005527</v>
      </c>
      <c r="CD45" s="239">
        <v>5581405.2210670095</v>
      </c>
      <c r="CF45" s="46"/>
    </row>
    <row r="46" spans="2:84" ht="13.5" customHeight="1" x14ac:dyDescent="0.45">
      <c r="B46" s="118" t="s">
        <v>205</v>
      </c>
      <c r="C46" s="120" t="s">
        <v>259</v>
      </c>
      <c r="D46" s="110" t="s">
        <v>155</v>
      </c>
      <c r="E46" s="125">
        <v>335793.59766874701</v>
      </c>
      <c r="F46" s="125">
        <v>38859.751690831246</v>
      </c>
      <c r="G46" s="125">
        <v>22121.802054393385</v>
      </c>
      <c r="H46" s="125">
        <v>2643.3960913304409</v>
      </c>
      <c r="I46" s="125">
        <v>8663.9410049506896</v>
      </c>
      <c r="J46" s="125">
        <v>66289.60940137085</v>
      </c>
      <c r="K46" s="125">
        <v>35220.635952828459</v>
      </c>
      <c r="L46" s="125">
        <v>431988.26613252459</v>
      </c>
      <c r="M46" s="125">
        <v>169723.60058599891</v>
      </c>
      <c r="N46" s="125">
        <v>17440.872262654004</v>
      </c>
      <c r="O46" s="125">
        <v>20213.099924510909</v>
      </c>
      <c r="P46" s="125">
        <v>72695.951156225201</v>
      </c>
      <c r="Q46" s="125">
        <v>14037.942095580305</v>
      </c>
      <c r="R46" s="125">
        <v>15002.467992640595</v>
      </c>
      <c r="S46" s="125">
        <v>12000.027336499303</v>
      </c>
      <c r="T46" s="125">
        <v>27739.112895956601</v>
      </c>
      <c r="U46" s="125">
        <v>7394.931643929368</v>
      </c>
      <c r="V46" s="125">
        <v>100401.12815256146</v>
      </c>
      <c r="W46" s="125">
        <v>5045.2312709009848</v>
      </c>
      <c r="X46" s="125">
        <v>32795.681132597929</v>
      </c>
      <c r="Y46" s="125">
        <v>81306.255029411594</v>
      </c>
      <c r="Z46" s="125">
        <v>58031.277750152265</v>
      </c>
      <c r="AA46" s="125">
        <v>44295.777191261681</v>
      </c>
      <c r="AB46" s="125">
        <v>1984.7269729590118</v>
      </c>
      <c r="AC46" s="125">
        <v>23563.815579350197</v>
      </c>
      <c r="AD46" s="125">
        <v>9317.4486916780388</v>
      </c>
      <c r="AE46" s="125">
        <v>1813.1259108580664</v>
      </c>
      <c r="AF46" s="125">
        <v>15749.964916262874</v>
      </c>
      <c r="AG46" s="125">
        <v>64759.606552637975</v>
      </c>
      <c r="AH46" s="125">
        <v>54829.973152490726</v>
      </c>
      <c r="AI46" s="125">
        <v>20765.819797608179</v>
      </c>
      <c r="AJ46" s="125">
        <v>48472.86051453455</v>
      </c>
      <c r="AK46" s="125">
        <v>16822.732806299904</v>
      </c>
      <c r="AL46" s="125">
        <v>233.4677654288916</v>
      </c>
      <c r="AM46" s="125">
        <v>1444397.2880834551</v>
      </c>
      <c r="AN46" s="125">
        <v>32573.728699111427</v>
      </c>
      <c r="AO46" s="125">
        <v>45398.44419048525</v>
      </c>
      <c r="AP46" s="125">
        <v>69747.271925557696</v>
      </c>
      <c r="AQ46" s="125">
        <v>505986.01834865811</v>
      </c>
      <c r="AR46" s="125">
        <v>26701.687329782035</v>
      </c>
      <c r="AS46" s="125">
        <v>13082.463223520366</v>
      </c>
      <c r="AT46" s="125">
        <v>56102.963702390341</v>
      </c>
      <c r="AU46" s="125">
        <v>1618.7621655657774</v>
      </c>
      <c r="AV46" s="125">
        <v>156838.45245196761</v>
      </c>
      <c r="AW46" s="125">
        <v>188428.36117566418</v>
      </c>
      <c r="AX46" s="125">
        <v>1837.0721376826798</v>
      </c>
      <c r="AY46" s="125">
        <v>4236.1478912538569</v>
      </c>
      <c r="AZ46" s="125">
        <v>3328.8408539766701</v>
      </c>
      <c r="BA46" s="125">
        <v>36125.605829478234</v>
      </c>
      <c r="BB46" s="125">
        <v>12195.253445296836</v>
      </c>
      <c r="BC46" s="125">
        <v>13651.863082829612</v>
      </c>
      <c r="BD46" s="125">
        <v>1407.2288373331428</v>
      </c>
      <c r="BE46" s="125">
        <v>2388.426766585937</v>
      </c>
      <c r="BF46" s="125">
        <v>14165.384684800874</v>
      </c>
      <c r="BG46" s="125">
        <v>7913.5864268372115</v>
      </c>
      <c r="BH46" s="125">
        <v>7038.1666242704514</v>
      </c>
      <c r="BI46" s="125">
        <v>32487.05197217716</v>
      </c>
      <c r="BJ46" s="125">
        <v>16237.425737786843</v>
      </c>
      <c r="BK46" s="125">
        <v>102606.53874471375</v>
      </c>
      <c r="BL46" s="125">
        <v>51936.409301877837</v>
      </c>
      <c r="BM46" s="125">
        <v>98433.600180685753</v>
      </c>
      <c r="BN46" s="125">
        <v>14281.383331578081</v>
      </c>
      <c r="BO46" s="125">
        <v>2451.9132476667996</v>
      </c>
      <c r="BP46" s="125">
        <v>4134.8643017043487</v>
      </c>
      <c r="BQ46" s="125">
        <v>10813.555628631011</v>
      </c>
      <c r="BR46" s="125">
        <v>24411.676964403159</v>
      </c>
      <c r="BS46" s="125">
        <v>0</v>
      </c>
      <c r="BT46" s="239">
        <v>4880975.3363656942</v>
      </c>
      <c r="BU46" s="125">
        <v>4783495.5280351602</v>
      </c>
      <c r="BV46" s="125">
        <v>0</v>
      </c>
      <c r="BW46" s="125">
        <v>127.54678807191995</v>
      </c>
      <c r="BX46" s="239">
        <v>4783623.0748232324</v>
      </c>
      <c r="BY46" s="125">
        <v>472276.72620351048</v>
      </c>
      <c r="BZ46" s="125">
        <v>74.809544221511729</v>
      </c>
      <c r="CA46" s="125">
        <v>65431.607606291007</v>
      </c>
      <c r="CB46" s="125">
        <v>897418.63889398205</v>
      </c>
      <c r="CC46" s="239">
        <v>6218824.8570712376</v>
      </c>
      <c r="CD46" s="239">
        <v>11099800.193436932</v>
      </c>
      <c r="CF46" s="46"/>
    </row>
    <row r="47" spans="2:84" ht="13.5" customHeight="1" x14ac:dyDescent="0.45">
      <c r="B47" s="118" t="s">
        <v>206</v>
      </c>
      <c r="C47" s="120" t="s">
        <v>260</v>
      </c>
      <c r="D47" s="76" t="s">
        <v>156</v>
      </c>
      <c r="E47" s="125">
        <v>371928.20828602393</v>
      </c>
      <c r="F47" s="125">
        <v>12298.149535306089</v>
      </c>
      <c r="G47" s="125">
        <v>7533.1282176440418</v>
      </c>
      <c r="H47" s="125">
        <v>1591.7970905080338</v>
      </c>
      <c r="I47" s="125">
        <v>5411.3377955568549</v>
      </c>
      <c r="J47" s="125">
        <v>161581.3477392348</v>
      </c>
      <c r="K47" s="125">
        <v>28387.069065913834</v>
      </c>
      <c r="L47" s="125">
        <v>171358.93077861003</v>
      </c>
      <c r="M47" s="125">
        <v>98408.779254538473</v>
      </c>
      <c r="N47" s="125">
        <v>35099.586531224952</v>
      </c>
      <c r="O47" s="125">
        <v>6251.235674340187</v>
      </c>
      <c r="P47" s="125">
        <v>19566.957303725318</v>
      </c>
      <c r="Q47" s="125">
        <v>5470.5264221822372</v>
      </c>
      <c r="R47" s="125">
        <v>9861.5163143126301</v>
      </c>
      <c r="S47" s="125">
        <v>6865.1537928750149</v>
      </c>
      <c r="T47" s="125">
        <v>8421.336166470348</v>
      </c>
      <c r="U47" s="125">
        <v>3653.3319112423906</v>
      </c>
      <c r="V47" s="125">
        <v>36778.793832145049</v>
      </c>
      <c r="W47" s="125">
        <v>2663.4722676776546</v>
      </c>
      <c r="X47" s="125">
        <v>9595.8574373443498</v>
      </c>
      <c r="Y47" s="125">
        <v>58670.71161939553</v>
      </c>
      <c r="Z47" s="125">
        <v>16285.87575385054</v>
      </c>
      <c r="AA47" s="125">
        <v>14709.978105058713</v>
      </c>
      <c r="AB47" s="125">
        <v>833.46354745624137</v>
      </c>
      <c r="AC47" s="125">
        <v>6772.6342607165425</v>
      </c>
      <c r="AD47" s="125">
        <v>4140.1877177688475</v>
      </c>
      <c r="AE47" s="125">
        <v>2336.6554199063526</v>
      </c>
      <c r="AF47" s="125">
        <v>4846.6525565850907</v>
      </c>
      <c r="AG47" s="125">
        <v>89535.200360466493</v>
      </c>
      <c r="AH47" s="125">
        <v>14891.96842554877</v>
      </c>
      <c r="AI47" s="125">
        <v>41394.635042277863</v>
      </c>
      <c r="AJ47" s="125">
        <v>220126.97953478724</v>
      </c>
      <c r="AK47" s="125">
        <v>9112.5551520992231</v>
      </c>
      <c r="AL47" s="125">
        <v>255.95993728820133</v>
      </c>
      <c r="AM47" s="125">
        <v>5878199.7205535546</v>
      </c>
      <c r="AN47" s="125">
        <v>76293.054167578477</v>
      </c>
      <c r="AO47" s="125">
        <v>70924.590364918273</v>
      </c>
      <c r="AP47" s="125">
        <v>395099.33030457981</v>
      </c>
      <c r="AQ47" s="125">
        <v>809738.02047286194</v>
      </c>
      <c r="AR47" s="125">
        <v>11087.509089196185</v>
      </c>
      <c r="AS47" s="125">
        <v>6399.0065638932228</v>
      </c>
      <c r="AT47" s="125">
        <v>35832.976577602894</v>
      </c>
      <c r="AU47" s="125">
        <v>18155.326258705474</v>
      </c>
      <c r="AV47" s="125">
        <v>42290.671593100597</v>
      </c>
      <c r="AW47" s="125">
        <v>50484.525126702363</v>
      </c>
      <c r="AX47" s="125">
        <v>1212.1303269309524</v>
      </c>
      <c r="AY47" s="125">
        <v>1174.5456654810573</v>
      </c>
      <c r="AZ47" s="125">
        <v>912.60427261821246</v>
      </c>
      <c r="BA47" s="125">
        <v>39011.006855732747</v>
      </c>
      <c r="BB47" s="125">
        <v>6346.5295161276972</v>
      </c>
      <c r="BC47" s="125">
        <v>5772.6378805572094</v>
      </c>
      <c r="BD47" s="125">
        <v>784.56601662685443</v>
      </c>
      <c r="BE47" s="125">
        <v>1307.0816528264022</v>
      </c>
      <c r="BF47" s="125">
        <v>6349.6619894875485</v>
      </c>
      <c r="BG47" s="125">
        <v>11590.623337542902</v>
      </c>
      <c r="BH47" s="125">
        <v>18960.388529627951</v>
      </c>
      <c r="BI47" s="125">
        <v>135677.60929656215</v>
      </c>
      <c r="BJ47" s="125">
        <v>20250.613515596011</v>
      </c>
      <c r="BK47" s="125">
        <v>144522.77617149177</v>
      </c>
      <c r="BL47" s="125">
        <v>133740.65860866843</v>
      </c>
      <c r="BM47" s="125">
        <v>27743.324011564506</v>
      </c>
      <c r="BN47" s="125">
        <v>17445.226166128941</v>
      </c>
      <c r="BO47" s="125">
        <v>6330.18064867059</v>
      </c>
      <c r="BP47" s="125">
        <v>6524.3811882287173</v>
      </c>
      <c r="BQ47" s="125">
        <v>7936.4358628633154</v>
      </c>
      <c r="BR47" s="125">
        <v>30873.809252309122</v>
      </c>
      <c r="BS47" s="125">
        <v>0</v>
      </c>
      <c r="BT47" s="239">
        <v>9505611.4946884178</v>
      </c>
      <c r="BU47" s="125">
        <v>2870074.5927199661</v>
      </c>
      <c r="BV47" s="125">
        <v>0</v>
      </c>
      <c r="BW47" s="125">
        <v>35.401470131060918</v>
      </c>
      <c r="BX47" s="239">
        <v>2870109.9941900973</v>
      </c>
      <c r="BY47" s="125">
        <v>167116.41034106381</v>
      </c>
      <c r="BZ47" s="125">
        <v>19.233847634759428</v>
      </c>
      <c r="CA47" s="125">
        <v>18202.75397247187</v>
      </c>
      <c r="CB47" s="125">
        <v>3335119.2892378541</v>
      </c>
      <c r="CC47" s="239">
        <v>6390567.681589121</v>
      </c>
      <c r="CD47" s="239">
        <v>15896179.176277539</v>
      </c>
      <c r="CF47" s="46"/>
    </row>
    <row r="48" spans="2:84" ht="13.5" customHeight="1" x14ac:dyDescent="0.45">
      <c r="B48" s="118" t="s">
        <v>207</v>
      </c>
      <c r="C48" s="120" t="s">
        <v>261</v>
      </c>
      <c r="D48" s="76" t="s">
        <v>157</v>
      </c>
      <c r="E48" s="125">
        <v>4774.2122188134917</v>
      </c>
      <c r="F48" s="125">
        <v>209.97227215530569</v>
      </c>
      <c r="G48" s="125">
        <v>162.16749497637494</v>
      </c>
      <c r="H48" s="125">
        <v>383.98896259078202</v>
      </c>
      <c r="I48" s="125">
        <v>289.27919679570374</v>
      </c>
      <c r="J48" s="125">
        <v>2652.2274114968727</v>
      </c>
      <c r="K48" s="125">
        <v>169.49521225715694</v>
      </c>
      <c r="L48" s="125">
        <v>1688.9757049604507</v>
      </c>
      <c r="M48" s="125">
        <v>2842.1627775567927</v>
      </c>
      <c r="N48" s="125">
        <v>45.233364435087253</v>
      </c>
      <c r="O48" s="125">
        <v>6.5964160873252986</v>
      </c>
      <c r="P48" s="125">
        <v>1148.4412237104846</v>
      </c>
      <c r="Q48" s="125">
        <v>57.873373167502784</v>
      </c>
      <c r="R48" s="125">
        <v>36.950044101657518</v>
      </c>
      <c r="S48" s="125">
        <v>37.976848594599275</v>
      </c>
      <c r="T48" s="125">
        <v>97.439444894966158</v>
      </c>
      <c r="U48" s="125">
        <v>1605.5344496698315</v>
      </c>
      <c r="V48" s="125">
        <v>170.55738437740226</v>
      </c>
      <c r="W48" s="125">
        <v>37.303308152043975</v>
      </c>
      <c r="X48" s="125">
        <v>147.0299022153055</v>
      </c>
      <c r="Y48" s="125">
        <v>74.381650408598134</v>
      </c>
      <c r="Z48" s="125">
        <v>26.436769854706355</v>
      </c>
      <c r="AA48" s="125">
        <v>9.835942577798491</v>
      </c>
      <c r="AB48" s="125">
        <v>17.999968826602132</v>
      </c>
      <c r="AC48" s="125">
        <v>295.6386522518909</v>
      </c>
      <c r="AD48" s="125">
        <v>167.13768276593331</v>
      </c>
      <c r="AE48" s="125">
        <v>23.551895913708584</v>
      </c>
      <c r="AF48" s="125">
        <v>174.19400723907842</v>
      </c>
      <c r="AG48" s="125">
        <v>537.88364744004571</v>
      </c>
      <c r="AH48" s="125">
        <v>38.435419208204905</v>
      </c>
      <c r="AI48" s="125">
        <v>399.04067049623518</v>
      </c>
      <c r="AJ48" s="125">
        <v>2534.1235413366353</v>
      </c>
      <c r="AK48" s="125">
        <v>189.86385548836111</v>
      </c>
      <c r="AL48" s="125">
        <v>0.36592274275472542</v>
      </c>
      <c r="AM48" s="125">
        <v>99364.491196818344</v>
      </c>
      <c r="AN48" s="125">
        <v>18447.741161179729</v>
      </c>
      <c r="AO48" s="125">
        <v>14268.886125822497</v>
      </c>
      <c r="AP48" s="125">
        <v>29014.428635912711</v>
      </c>
      <c r="AQ48" s="125">
        <v>10660.110097218105</v>
      </c>
      <c r="AR48" s="125">
        <v>3100.9997533958926</v>
      </c>
      <c r="AS48" s="125">
        <v>894.44002776638536</v>
      </c>
      <c r="AT48" s="125">
        <v>12941.088853450194</v>
      </c>
      <c r="AU48" s="125">
        <v>328.15329547187719</v>
      </c>
      <c r="AV48" s="125">
        <v>670.42942135927262</v>
      </c>
      <c r="AW48" s="125">
        <v>676.84253496626422</v>
      </c>
      <c r="AX48" s="125">
        <v>19.426489842537748</v>
      </c>
      <c r="AY48" s="125">
        <v>3.4907947249565754</v>
      </c>
      <c r="AZ48" s="125">
        <v>2.8084228497650359</v>
      </c>
      <c r="BA48" s="125">
        <v>1274.7666021671989</v>
      </c>
      <c r="BB48" s="125">
        <v>274.8806754408327</v>
      </c>
      <c r="BC48" s="125">
        <v>231.12962327585711</v>
      </c>
      <c r="BD48" s="125">
        <v>42.563660165416664</v>
      </c>
      <c r="BE48" s="125">
        <v>65.022571924107197</v>
      </c>
      <c r="BF48" s="125">
        <v>286.2888200753913</v>
      </c>
      <c r="BG48" s="125">
        <v>172.02563563202904</v>
      </c>
      <c r="BH48" s="125">
        <v>571.17881477759192</v>
      </c>
      <c r="BI48" s="125">
        <v>397.3637999721073</v>
      </c>
      <c r="BJ48" s="125">
        <v>770.29299629690854</v>
      </c>
      <c r="BK48" s="125">
        <v>7871.6998521917167</v>
      </c>
      <c r="BL48" s="125">
        <v>576.31148043764279</v>
      </c>
      <c r="BM48" s="125">
        <v>1128.7512146931533</v>
      </c>
      <c r="BN48" s="125">
        <v>247.50790982994459</v>
      </c>
      <c r="BO48" s="125">
        <v>153.00824834059898</v>
      </c>
      <c r="BP48" s="125">
        <v>46.292206808330967</v>
      </c>
      <c r="BQ48" s="125">
        <v>297.52629299782717</v>
      </c>
      <c r="BR48" s="125">
        <v>656.95274047448697</v>
      </c>
      <c r="BS48" s="125">
        <v>0</v>
      </c>
      <c r="BT48" s="239">
        <v>226509.20659383939</v>
      </c>
      <c r="BU48" s="125">
        <v>801001.12297113321</v>
      </c>
      <c r="BV48" s="125">
        <v>0</v>
      </c>
      <c r="BW48" s="125">
        <v>2.5764267717712266</v>
      </c>
      <c r="BX48" s="239">
        <v>801003.69939790503</v>
      </c>
      <c r="BY48" s="125">
        <v>10257.847142301292</v>
      </c>
      <c r="BZ48" s="125">
        <v>0</v>
      </c>
      <c r="CA48" s="125">
        <v>778.59890683873573</v>
      </c>
      <c r="CB48" s="125">
        <v>2726.0482612587357</v>
      </c>
      <c r="CC48" s="239">
        <v>814766.19370830373</v>
      </c>
      <c r="CD48" s="239">
        <v>1041275.4003021431</v>
      </c>
      <c r="CF48" s="46"/>
    </row>
    <row r="49" spans="2:84" ht="13.5" customHeight="1" x14ac:dyDescent="0.45">
      <c r="B49" s="118" t="s">
        <v>208</v>
      </c>
      <c r="C49" s="120" t="s">
        <v>262</v>
      </c>
      <c r="D49" s="76" t="s">
        <v>158</v>
      </c>
      <c r="E49" s="125">
        <v>1792.0613091749169</v>
      </c>
      <c r="F49" s="125">
        <v>5919.9220864470035</v>
      </c>
      <c r="G49" s="125">
        <v>2039.0622446285108</v>
      </c>
      <c r="H49" s="125">
        <v>7.504916977315645</v>
      </c>
      <c r="I49" s="125">
        <v>747.0293876197552</v>
      </c>
      <c r="J49" s="125">
        <v>14932.735942434399</v>
      </c>
      <c r="K49" s="125">
        <v>6988.4967190787756</v>
      </c>
      <c r="L49" s="125">
        <v>6348.5834085873466</v>
      </c>
      <c r="M49" s="125">
        <v>1557.8869263134345</v>
      </c>
      <c r="N49" s="125">
        <v>1265.6024513802531</v>
      </c>
      <c r="O49" s="125">
        <v>8.48983611237216</v>
      </c>
      <c r="P49" s="125">
        <v>489.19424692641428</v>
      </c>
      <c r="Q49" s="125">
        <v>148.67270154238676</v>
      </c>
      <c r="R49" s="125">
        <v>120.89267025462081</v>
      </c>
      <c r="S49" s="125">
        <v>479.46812645637999</v>
      </c>
      <c r="T49" s="125">
        <v>974.63747742551584</v>
      </c>
      <c r="U49" s="125">
        <v>840.38747060033938</v>
      </c>
      <c r="V49" s="125">
        <v>7995.2189305058637</v>
      </c>
      <c r="W49" s="125">
        <v>539.32835174882939</v>
      </c>
      <c r="X49" s="125">
        <v>955.6698383557823</v>
      </c>
      <c r="Y49" s="125">
        <v>5103.9211941846243</v>
      </c>
      <c r="Z49" s="125">
        <v>62.320782422460503</v>
      </c>
      <c r="AA49" s="125">
        <v>442.59193324795086</v>
      </c>
      <c r="AB49" s="125">
        <v>33.647089522063169</v>
      </c>
      <c r="AC49" s="125">
        <v>738.422248716794</v>
      </c>
      <c r="AD49" s="125">
        <v>1176.1928109132987</v>
      </c>
      <c r="AE49" s="125">
        <v>38.165189592940017</v>
      </c>
      <c r="AF49" s="125">
        <v>389.45242765523233</v>
      </c>
      <c r="AG49" s="125">
        <v>14239.351692046681</v>
      </c>
      <c r="AH49" s="125">
        <v>118.54329687709652</v>
      </c>
      <c r="AI49" s="125">
        <v>9522.1812341950172</v>
      </c>
      <c r="AJ49" s="125">
        <v>36025.507034633745</v>
      </c>
      <c r="AK49" s="125">
        <v>1888.6549721802326</v>
      </c>
      <c r="AL49" s="125">
        <v>143.08361695596327</v>
      </c>
      <c r="AM49" s="125">
        <v>10981.861556963424</v>
      </c>
      <c r="AN49" s="125">
        <v>4299.025596700857</v>
      </c>
      <c r="AO49" s="125">
        <v>17295.042605532297</v>
      </c>
      <c r="AP49" s="125">
        <v>14387.162199095112</v>
      </c>
      <c r="AQ49" s="125">
        <v>13728.641233233975</v>
      </c>
      <c r="AR49" s="125">
        <v>1170.2069200847088</v>
      </c>
      <c r="AS49" s="125">
        <v>5152.3754516256795</v>
      </c>
      <c r="AT49" s="125">
        <v>31579.846622347457</v>
      </c>
      <c r="AU49" s="125">
        <v>32135.984882784487</v>
      </c>
      <c r="AV49" s="125">
        <v>2088.1578948226138</v>
      </c>
      <c r="AW49" s="125">
        <v>135.84994195134618</v>
      </c>
      <c r="AX49" s="125">
        <v>480.41304858122004</v>
      </c>
      <c r="AY49" s="125">
        <v>6.3613346601123926</v>
      </c>
      <c r="AZ49" s="125">
        <v>4.7105861006555729</v>
      </c>
      <c r="BA49" s="125">
        <v>7317.6423612145163</v>
      </c>
      <c r="BB49" s="125">
        <v>2550.9334210624247</v>
      </c>
      <c r="BC49" s="125">
        <v>2209.2516351577647</v>
      </c>
      <c r="BD49" s="125">
        <v>362.59331973357848</v>
      </c>
      <c r="BE49" s="125">
        <v>570.06979396689758</v>
      </c>
      <c r="BF49" s="125">
        <v>10407.70076547168</v>
      </c>
      <c r="BG49" s="125">
        <v>3911.6702343581328</v>
      </c>
      <c r="BH49" s="125">
        <v>8740.2863816209392</v>
      </c>
      <c r="BI49" s="125">
        <v>11.024823812246556</v>
      </c>
      <c r="BJ49" s="125">
        <v>2973.1952233154434</v>
      </c>
      <c r="BK49" s="125">
        <v>49376.673429410272</v>
      </c>
      <c r="BL49" s="125">
        <v>15648.719043492752</v>
      </c>
      <c r="BM49" s="125">
        <v>10336.700001631394</v>
      </c>
      <c r="BN49" s="125">
        <v>759.57852047296205</v>
      </c>
      <c r="BO49" s="125">
        <v>9797.1556332937362</v>
      </c>
      <c r="BP49" s="125">
        <v>2845.0592761483808</v>
      </c>
      <c r="BQ49" s="125">
        <v>835.72228864584326</v>
      </c>
      <c r="BR49" s="125">
        <v>6045.0665415797248</v>
      </c>
      <c r="BS49" s="125">
        <v>0</v>
      </c>
      <c r="BT49" s="239">
        <v>392217.56313458696</v>
      </c>
      <c r="BU49" s="125">
        <v>157401.01193780388</v>
      </c>
      <c r="BV49" s="125">
        <v>0</v>
      </c>
      <c r="BW49" s="125">
        <v>2.9277576951945758</v>
      </c>
      <c r="BX49" s="239">
        <v>157403.93969549908</v>
      </c>
      <c r="BY49" s="125">
        <v>451.45690582014726</v>
      </c>
      <c r="BZ49" s="125">
        <v>0</v>
      </c>
      <c r="CA49" s="125">
        <v>174.15173017257746</v>
      </c>
      <c r="CB49" s="125">
        <v>989.72801323274928</v>
      </c>
      <c r="CC49" s="239">
        <v>159019.27634472455</v>
      </c>
      <c r="CD49" s="239">
        <v>551236.83947931149</v>
      </c>
      <c r="CF49" s="46"/>
    </row>
    <row r="50" spans="2:84" ht="13.5" customHeight="1" x14ac:dyDescent="0.45">
      <c r="B50" s="118" t="s">
        <v>209</v>
      </c>
      <c r="C50" s="120" t="s">
        <v>263</v>
      </c>
      <c r="D50" s="76" t="s">
        <v>159</v>
      </c>
      <c r="E50" s="125">
        <v>71975.28527950577</v>
      </c>
      <c r="F50" s="125">
        <v>27415.783552863377</v>
      </c>
      <c r="G50" s="125">
        <v>9496.2302519306722</v>
      </c>
      <c r="H50" s="125">
        <v>0</v>
      </c>
      <c r="I50" s="125">
        <v>0</v>
      </c>
      <c r="J50" s="125">
        <v>942.29095879585304</v>
      </c>
      <c r="K50" s="125">
        <v>24353.849849673774</v>
      </c>
      <c r="L50" s="125">
        <v>168945.37916046911</v>
      </c>
      <c r="M50" s="125">
        <v>50898.397114652631</v>
      </c>
      <c r="N50" s="125">
        <v>11983.189618567665</v>
      </c>
      <c r="O50" s="125">
        <v>4051.343374354934</v>
      </c>
      <c r="P50" s="125">
        <v>1724.7563158127061</v>
      </c>
      <c r="Q50" s="125">
        <v>3674.5783512836042</v>
      </c>
      <c r="R50" s="125">
        <v>12114.245081479627</v>
      </c>
      <c r="S50" s="125">
        <v>4946.7110570360119</v>
      </c>
      <c r="T50" s="125">
        <v>6748.5909260926192</v>
      </c>
      <c r="U50" s="125">
        <v>690.12939909444424</v>
      </c>
      <c r="V50" s="125">
        <v>7150.3849765839295</v>
      </c>
      <c r="W50" s="125">
        <v>1234.9587076854814</v>
      </c>
      <c r="X50" s="125">
        <v>13253.911447182483</v>
      </c>
      <c r="Y50" s="125">
        <v>48073.182742515761</v>
      </c>
      <c r="Z50" s="125">
        <v>1036.159610765563</v>
      </c>
      <c r="AA50" s="125">
        <v>7361.1304616902298</v>
      </c>
      <c r="AB50" s="125">
        <v>407.55857520387167</v>
      </c>
      <c r="AC50" s="125">
        <v>0</v>
      </c>
      <c r="AD50" s="125">
        <v>6067.2257658536209</v>
      </c>
      <c r="AE50" s="125">
        <v>1021.723535521768</v>
      </c>
      <c r="AF50" s="125">
        <v>0</v>
      </c>
      <c r="AG50" s="125">
        <v>46679.144265324503</v>
      </c>
      <c r="AH50" s="125">
        <v>121.32455647772677</v>
      </c>
      <c r="AI50" s="125">
        <v>12385.9976909671</v>
      </c>
      <c r="AJ50" s="125">
        <v>90992.560855311473</v>
      </c>
      <c r="AK50" s="125">
        <v>5628.3106077584216</v>
      </c>
      <c r="AL50" s="125">
        <v>855.75948574659844</v>
      </c>
      <c r="AM50" s="125">
        <v>167968.11716038216</v>
      </c>
      <c r="AN50" s="125">
        <v>43660.421903011789</v>
      </c>
      <c r="AO50" s="125">
        <v>337741.03941531997</v>
      </c>
      <c r="AP50" s="125">
        <v>399357.77787270799</v>
      </c>
      <c r="AQ50" s="125">
        <v>284397.23809355305</v>
      </c>
      <c r="AR50" s="125">
        <v>14597.163809484109</v>
      </c>
      <c r="AS50" s="125">
        <v>6313.6867723071091</v>
      </c>
      <c r="AT50" s="125">
        <v>100388.28892889187</v>
      </c>
      <c r="AU50" s="125">
        <v>2449.9493425450642</v>
      </c>
      <c r="AV50" s="125">
        <v>3543.920450493737</v>
      </c>
      <c r="AW50" s="125">
        <v>2450.2450281887454</v>
      </c>
      <c r="AX50" s="125">
        <v>547.61791980631597</v>
      </c>
      <c r="AY50" s="125">
        <v>2932.9531758805088</v>
      </c>
      <c r="AZ50" s="125">
        <v>1874.4591181267579</v>
      </c>
      <c r="BA50" s="125">
        <v>41395.471774708414</v>
      </c>
      <c r="BB50" s="125">
        <v>3612.5362588095331</v>
      </c>
      <c r="BC50" s="125">
        <v>25941.189808648312</v>
      </c>
      <c r="BD50" s="125">
        <v>3204.903432325726</v>
      </c>
      <c r="BE50" s="125">
        <v>3620.6079045687593</v>
      </c>
      <c r="BF50" s="125">
        <v>6990.5451907077786</v>
      </c>
      <c r="BG50" s="125">
        <v>6896.4919550562372</v>
      </c>
      <c r="BH50" s="125">
        <v>44040.226487980319</v>
      </c>
      <c r="BI50" s="125">
        <v>12122.185443379118</v>
      </c>
      <c r="BJ50" s="125">
        <v>43023.741322647715</v>
      </c>
      <c r="BK50" s="125">
        <v>8024.3828716042863</v>
      </c>
      <c r="BL50" s="125">
        <v>14140.260836020028</v>
      </c>
      <c r="BM50" s="125">
        <v>1175.9420569625668</v>
      </c>
      <c r="BN50" s="125">
        <v>934.43435383860992</v>
      </c>
      <c r="BO50" s="125">
        <v>4861.063690081588</v>
      </c>
      <c r="BP50" s="125">
        <v>1505.8799798615701</v>
      </c>
      <c r="BQ50" s="125">
        <v>7841.0886733526122</v>
      </c>
      <c r="BR50" s="125">
        <v>20702.973065874841</v>
      </c>
      <c r="BS50" s="125">
        <v>0</v>
      </c>
      <c r="BT50" s="239">
        <v>2260486.8976733284</v>
      </c>
      <c r="BU50" s="125">
        <v>106727.56412572703</v>
      </c>
      <c r="BV50" s="125">
        <v>0</v>
      </c>
      <c r="BW50" s="125">
        <v>0</v>
      </c>
      <c r="BX50" s="239">
        <v>106727.56412572703</v>
      </c>
      <c r="BY50" s="125">
        <v>0</v>
      </c>
      <c r="BZ50" s="125">
        <v>0</v>
      </c>
      <c r="CA50" s="125">
        <v>0</v>
      </c>
      <c r="CB50" s="125">
        <v>0</v>
      </c>
      <c r="CC50" s="239">
        <v>106727.56412572703</v>
      </c>
      <c r="CD50" s="239">
        <v>2367214.4617990553</v>
      </c>
      <c r="CF50" s="46"/>
    </row>
    <row r="51" spans="2:84" ht="13.5" customHeight="1" x14ac:dyDescent="0.45">
      <c r="B51" s="118" t="s">
        <v>210</v>
      </c>
      <c r="C51" s="120" t="s">
        <v>264</v>
      </c>
      <c r="D51" s="76" t="s">
        <v>160</v>
      </c>
      <c r="E51" s="125">
        <v>330.44580812611258</v>
      </c>
      <c r="F51" s="125">
        <v>1198.6187101056812</v>
      </c>
      <c r="G51" s="125">
        <v>387.03172694344386</v>
      </c>
      <c r="H51" s="125">
        <v>365.46906822920056</v>
      </c>
      <c r="I51" s="125">
        <v>169.69632447712871</v>
      </c>
      <c r="J51" s="125">
        <v>8507.3449280966397</v>
      </c>
      <c r="K51" s="125">
        <v>1668.8096346535044</v>
      </c>
      <c r="L51" s="125">
        <v>2011.6307373406778</v>
      </c>
      <c r="M51" s="125">
        <v>932.78855458448675</v>
      </c>
      <c r="N51" s="125">
        <v>1288.3388928714407</v>
      </c>
      <c r="O51" s="125">
        <v>2.123047193670915</v>
      </c>
      <c r="P51" s="125">
        <v>114.49908660758096</v>
      </c>
      <c r="Q51" s="125">
        <v>90.788925865531908</v>
      </c>
      <c r="R51" s="125">
        <v>0</v>
      </c>
      <c r="S51" s="125">
        <v>125.20117173702386</v>
      </c>
      <c r="T51" s="125">
        <v>763.73007761823453</v>
      </c>
      <c r="U51" s="125">
        <v>0</v>
      </c>
      <c r="V51" s="125">
        <v>0</v>
      </c>
      <c r="W51" s="125">
        <v>0</v>
      </c>
      <c r="X51" s="125">
        <v>0</v>
      </c>
      <c r="Y51" s="125">
        <v>3039.2945594521561</v>
      </c>
      <c r="Z51" s="125">
        <v>82.727320467167829</v>
      </c>
      <c r="AA51" s="125">
        <v>587.66892320205886</v>
      </c>
      <c r="AB51" s="125">
        <v>0</v>
      </c>
      <c r="AC51" s="125">
        <v>0</v>
      </c>
      <c r="AD51" s="125">
        <v>1272.0856848501483</v>
      </c>
      <c r="AE51" s="125">
        <v>114.60332472328643</v>
      </c>
      <c r="AF51" s="125">
        <v>248.28633748860054</v>
      </c>
      <c r="AG51" s="125">
        <v>6501.7332749073457</v>
      </c>
      <c r="AH51" s="125">
        <v>88.240654019929536</v>
      </c>
      <c r="AI51" s="125">
        <v>3696.863968964271</v>
      </c>
      <c r="AJ51" s="125">
        <v>45287.266050956147</v>
      </c>
      <c r="AK51" s="125">
        <v>4759.0751544266586</v>
      </c>
      <c r="AL51" s="125">
        <v>0</v>
      </c>
      <c r="AM51" s="125">
        <v>21723.288398750137</v>
      </c>
      <c r="AN51" s="125">
        <v>877.51580693064886</v>
      </c>
      <c r="AO51" s="125">
        <v>2160.4304911713871</v>
      </c>
      <c r="AP51" s="125">
        <v>1612.1818496084873</v>
      </c>
      <c r="AQ51" s="125">
        <v>4434.5913533025368</v>
      </c>
      <c r="AR51" s="125">
        <v>903.11107566625128</v>
      </c>
      <c r="AS51" s="125">
        <v>859.94342402756013</v>
      </c>
      <c r="AT51" s="125">
        <v>4384.8783592949658</v>
      </c>
      <c r="AU51" s="125">
        <v>7124.6048355229159</v>
      </c>
      <c r="AV51" s="125">
        <v>1669.9232376334305</v>
      </c>
      <c r="AW51" s="125">
        <v>263.03057942982025</v>
      </c>
      <c r="AX51" s="125">
        <v>391.37860366538473</v>
      </c>
      <c r="AY51" s="125">
        <v>97.844724323505886</v>
      </c>
      <c r="AZ51" s="125">
        <v>62.536139062331699</v>
      </c>
      <c r="BA51" s="125">
        <v>6650.0622070133231</v>
      </c>
      <c r="BB51" s="125">
        <v>2545.8466538453827</v>
      </c>
      <c r="BC51" s="125">
        <v>11635.381447321422</v>
      </c>
      <c r="BD51" s="125">
        <v>1001.0580243289809</v>
      </c>
      <c r="BE51" s="125">
        <v>1501.8641975900548</v>
      </c>
      <c r="BF51" s="125">
        <v>3259.0955018966797</v>
      </c>
      <c r="BG51" s="125">
        <v>3473.8253145386179</v>
      </c>
      <c r="BH51" s="125">
        <v>4547.1674190571493</v>
      </c>
      <c r="BI51" s="125">
        <v>24331.179993282192</v>
      </c>
      <c r="BJ51" s="125">
        <v>24421.844007624695</v>
      </c>
      <c r="BK51" s="125">
        <v>9153.553436244405</v>
      </c>
      <c r="BL51" s="125">
        <v>7854.7217655317672</v>
      </c>
      <c r="BM51" s="125">
        <v>2776.2877517345023</v>
      </c>
      <c r="BN51" s="125">
        <v>483.28461853908391</v>
      </c>
      <c r="BO51" s="125">
        <v>0</v>
      </c>
      <c r="BP51" s="125">
        <v>6239.3341829159317</v>
      </c>
      <c r="BQ51" s="125">
        <v>4562.0583952348688</v>
      </c>
      <c r="BR51" s="125">
        <v>6601.6803043905538</v>
      </c>
      <c r="BS51" s="125">
        <v>0</v>
      </c>
      <c r="BT51" s="239">
        <v>251237.86604738704</v>
      </c>
      <c r="BU51" s="125">
        <v>41914.538222528397</v>
      </c>
      <c r="BV51" s="125">
        <v>0</v>
      </c>
      <c r="BW51" s="125">
        <v>0</v>
      </c>
      <c r="BX51" s="239">
        <v>41914.538222528397</v>
      </c>
      <c r="BY51" s="125">
        <v>0</v>
      </c>
      <c r="BZ51" s="125">
        <v>0</v>
      </c>
      <c r="CA51" s="125">
        <v>0</v>
      </c>
      <c r="CB51" s="125">
        <v>13214.687033860604</v>
      </c>
      <c r="CC51" s="239">
        <v>55129.225256389</v>
      </c>
      <c r="CD51" s="239">
        <v>306367.09130377602</v>
      </c>
      <c r="CF51" s="46"/>
    </row>
    <row r="52" spans="2:84" ht="13.5" customHeight="1" x14ac:dyDescent="0.45">
      <c r="B52" s="118" t="s">
        <v>211</v>
      </c>
      <c r="C52" s="120" t="s">
        <v>265</v>
      </c>
      <c r="D52" s="110" t="s">
        <v>161</v>
      </c>
      <c r="E52" s="125">
        <v>4000.7726768624252</v>
      </c>
      <c r="F52" s="125">
        <v>1637.5235137797813</v>
      </c>
      <c r="G52" s="125">
        <v>4888.7461121303459</v>
      </c>
      <c r="H52" s="125">
        <v>0</v>
      </c>
      <c r="I52" s="125">
        <v>18.555297075421016</v>
      </c>
      <c r="J52" s="125">
        <v>79846.113705161581</v>
      </c>
      <c r="K52" s="125">
        <v>4548.5585883887798</v>
      </c>
      <c r="L52" s="125">
        <v>1704.4194870221311</v>
      </c>
      <c r="M52" s="125">
        <v>2076.208051300257</v>
      </c>
      <c r="N52" s="125">
        <v>285.99171547481654</v>
      </c>
      <c r="O52" s="125">
        <v>0.57186119223989629</v>
      </c>
      <c r="P52" s="125">
        <v>30.812683066211743</v>
      </c>
      <c r="Q52" s="125">
        <v>13.728757905953879</v>
      </c>
      <c r="R52" s="125">
        <v>223.96029118731525</v>
      </c>
      <c r="S52" s="125">
        <v>112.65377875391108</v>
      </c>
      <c r="T52" s="125">
        <v>200.41085849214602</v>
      </c>
      <c r="U52" s="125">
        <v>26.939248624765565</v>
      </c>
      <c r="V52" s="125">
        <v>875.97115299696998</v>
      </c>
      <c r="W52" s="125">
        <v>63.768020254521801</v>
      </c>
      <c r="X52" s="125">
        <v>56.019010603915383</v>
      </c>
      <c r="Y52" s="125">
        <v>707.22613752555822</v>
      </c>
      <c r="Z52" s="125">
        <v>6.7200047463656745</v>
      </c>
      <c r="AA52" s="125">
        <v>47.730392835878241</v>
      </c>
      <c r="AB52" s="125">
        <v>0.96189183848004101</v>
      </c>
      <c r="AC52" s="125">
        <v>11.474533890113669</v>
      </c>
      <c r="AD52" s="125">
        <v>404.1383939050437</v>
      </c>
      <c r="AE52" s="125">
        <v>15.544154620195767</v>
      </c>
      <c r="AF52" s="125">
        <v>268.27531071760524</v>
      </c>
      <c r="AG52" s="125">
        <v>2512.6064182980381</v>
      </c>
      <c r="AH52" s="125">
        <v>17.724071535350269</v>
      </c>
      <c r="AI52" s="125">
        <v>1227.3824717846896</v>
      </c>
      <c r="AJ52" s="125">
        <v>28263.308927116595</v>
      </c>
      <c r="AK52" s="125">
        <v>3266.8012281245224</v>
      </c>
      <c r="AL52" s="125">
        <v>42.850030042289603</v>
      </c>
      <c r="AM52" s="125">
        <v>242508.2596518583</v>
      </c>
      <c r="AN52" s="125">
        <v>53998.992924508551</v>
      </c>
      <c r="AO52" s="125">
        <v>99422.347663819601</v>
      </c>
      <c r="AP52" s="125">
        <v>144716.38086246501</v>
      </c>
      <c r="AQ52" s="125">
        <v>237666.53030319058</v>
      </c>
      <c r="AR52" s="125">
        <v>1887.425717131051</v>
      </c>
      <c r="AS52" s="125">
        <v>1048.5440675046318</v>
      </c>
      <c r="AT52" s="125">
        <v>273304.12745837506</v>
      </c>
      <c r="AU52" s="125">
        <v>672.36001642918154</v>
      </c>
      <c r="AV52" s="125">
        <v>0</v>
      </c>
      <c r="AW52" s="125">
        <v>325.19577184772817</v>
      </c>
      <c r="AX52" s="125">
        <v>202.25985030631264</v>
      </c>
      <c r="AY52" s="125">
        <v>0</v>
      </c>
      <c r="AZ52" s="125">
        <v>0</v>
      </c>
      <c r="BA52" s="125">
        <v>48041.239285131203</v>
      </c>
      <c r="BB52" s="125">
        <v>2146.1839365550204</v>
      </c>
      <c r="BC52" s="125">
        <v>12090.59323692947</v>
      </c>
      <c r="BD52" s="125">
        <v>1174.2128548699482</v>
      </c>
      <c r="BE52" s="125">
        <v>7521.5430383483426</v>
      </c>
      <c r="BF52" s="125">
        <v>8449.6563360713026</v>
      </c>
      <c r="BG52" s="125">
        <v>21225.988529324241</v>
      </c>
      <c r="BH52" s="125">
        <v>985.38674929880312</v>
      </c>
      <c r="BI52" s="125">
        <v>0</v>
      </c>
      <c r="BJ52" s="125">
        <v>60718.476980918422</v>
      </c>
      <c r="BK52" s="125">
        <v>88285.963952220598</v>
      </c>
      <c r="BL52" s="125">
        <v>24629.554284971491</v>
      </c>
      <c r="BM52" s="125">
        <v>15978.715838371381</v>
      </c>
      <c r="BN52" s="125">
        <v>6416.523183835744</v>
      </c>
      <c r="BO52" s="125">
        <v>9053.7352588687245</v>
      </c>
      <c r="BP52" s="125">
        <v>4136.7043463736518</v>
      </c>
      <c r="BQ52" s="125">
        <v>412</v>
      </c>
      <c r="BR52" s="125">
        <v>5724</v>
      </c>
      <c r="BS52" s="125">
        <v>0</v>
      </c>
      <c r="BT52" s="239">
        <v>1510147.3708767777</v>
      </c>
      <c r="BU52" s="125">
        <v>2766065.7314597112</v>
      </c>
      <c r="BV52" s="125">
        <v>0</v>
      </c>
      <c r="BW52" s="125">
        <v>0</v>
      </c>
      <c r="BX52" s="239">
        <v>2766065.7314597112</v>
      </c>
      <c r="BY52" s="125">
        <v>0</v>
      </c>
      <c r="BZ52" s="125">
        <v>0</v>
      </c>
      <c r="CA52" s="125">
        <v>0</v>
      </c>
      <c r="CB52" s="125">
        <v>0</v>
      </c>
      <c r="CC52" s="239">
        <v>2766065.7314597112</v>
      </c>
      <c r="CD52" s="239">
        <v>4276213.1023364887</v>
      </c>
      <c r="CF52" s="46"/>
    </row>
    <row r="53" spans="2:84" ht="13.5" customHeight="1" x14ac:dyDescent="0.45">
      <c r="B53" s="118" t="s">
        <v>212</v>
      </c>
      <c r="C53" s="120" t="s">
        <v>266</v>
      </c>
      <c r="D53" s="110" t="s">
        <v>162</v>
      </c>
      <c r="E53" s="125">
        <v>3826.4002821943795</v>
      </c>
      <c r="F53" s="125">
        <v>7048.6399213031682</v>
      </c>
      <c r="G53" s="125">
        <v>6106.0062186479418</v>
      </c>
      <c r="H53" s="125">
        <v>0</v>
      </c>
      <c r="I53" s="125">
        <v>126.40544632506523</v>
      </c>
      <c r="J53" s="125">
        <v>84746.820094702722</v>
      </c>
      <c r="K53" s="125">
        <v>4795.3904353048247</v>
      </c>
      <c r="L53" s="125">
        <v>16779.020926260106</v>
      </c>
      <c r="M53" s="125">
        <v>5800.1639952505802</v>
      </c>
      <c r="N53" s="125">
        <v>1087.86625671908</v>
      </c>
      <c r="O53" s="125">
        <v>1.5965470246292237</v>
      </c>
      <c r="P53" s="125">
        <v>86.056373957272129</v>
      </c>
      <c r="Q53" s="125">
        <v>38.341557503220564</v>
      </c>
      <c r="R53" s="125">
        <v>626.01153124416896</v>
      </c>
      <c r="S53" s="125">
        <v>314.84999875750901</v>
      </c>
      <c r="T53" s="125">
        <v>560.08993138925894</v>
      </c>
      <c r="U53" s="125">
        <v>78.202239519850977</v>
      </c>
      <c r="V53" s="125">
        <v>2447.0526149854836</v>
      </c>
      <c r="W53" s="125">
        <v>178.16818100524574</v>
      </c>
      <c r="X53" s="125">
        <v>156.51341020479865</v>
      </c>
      <c r="Y53" s="125">
        <v>1976.3469070404601</v>
      </c>
      <c r="Z53" s="125">
        <v>18.025737436654463</v>
      </c>
      <c r="AA53" s="125">
        <v>128.03890060232496</v>
      </c>
      <c r="AB53" s="125">
        <v>1.3535933878636277</v>
      </c>
      <c r="AC53" s="125">
        <v>8.2414239667950397</v>
      </c>
      <c r="AD53" s="125">
        <v>1129.4245106342496</v>
      </c>
      <c r="AE53" s="125">
        <v>60.093452370037561</v>
      </c>
      <c r="AF53" s="125">
        <v>0</v>
      </c>
      <c r="AG53" s="125">
        <v>7021.158574729835</v>
      </c>
      <c r="AH53" s="125">
        <v>47.528523934413684</v>
      </c>
      <c r="AI53" s="125">
        <v>3429.65005675355</v>
      </c>
      <c r="AJ53" s="125">
        <v>82121.800835423215</v>
      </c>
      <c r="AK53" s="125">
        <v>7031.6481970203085</v>
      </c>
      <c r="AL53" s="125">
        <v>124.44127081726626</v>
      </c>
      <c r="AM53" s="125">
        <v>184114.69598802799</v>
      </c>
      <c r="AN53" s="125">
        <v>126072.254527016</v>
      </c>
      <c r="AO53" s="125">
        <v>246106.809138593</v>
      </c>
      <c r="AP53" s="125">
        <v>386566.74884602701</v>
      </c>
      <c r="AQ53" s="125">
        <v>160052.6104584579</v>
      </c>
      <c r="AR53" s="125">
        <v>8961.407481279186</v>
      </c>
      <c r="AS53" s="125">
        <v>12404.7110275745</v>
      </c>
      <c r="AT53" s="125">
        <v>287885.02627496433</v>
      </c>
      <c r="AU53" s="125">
        <v>1292.5599988813126</v>
      </c>
      <c r="AV53" s="125">
        <v>0</v>
      </c>
      <c r="AW53" s="125">
        <v>0</v>
      </c>
      <c r="AX53" s="125">
        <v>538.06445420451178</v>
      </c>
      <c r="AY53" s="125">
        <v>0</v>
      </c>
      <c r="AZ53" s="125">
        <v>0</v>
      </c>
      <c r="BA53" s="125">
        <v>68729.905740873859</v>
      </c>
      <c r="BB53" s="125">
        <v>1924.7327999877978</v>
      </c>
      <c r="BC53" s="125">
        <v>44583.654150140021</v>
      </c>
      <c r="BD53" s="125">
        <v>4359.0389990970089</v>
      </c>
      <c r="BE53" s="125">
        <v>9501.6378846738626</v>
      </c>
      <c r="BF53" s="125">
        <v>50351.236319277472</v>
      </c>
      <c r="BG53" s="125">
        <v>52208.214120306024</v>
      </c>
      <c r="BH53" s="125">
        <v>3997.289974989666</v>
      </c>
      <c r="BI53" s="125">
        <v>36393.403993698521</v>
      </c>
      <c r="BJ53" s="125">
        <v>145751.18466004913</v>
      </c>
      <c r="BK53" s="125">
        <v>150945.51820211654</v>
      </c>
      <c r="BL53" s="125">
        <v>191546.95592896699</v>
      </c>
      <c r="BM53" s="125">
        <v>17033.675519688251</v>
      </c>
      <c r="BN53" s="125">
        <v>13951.879572234624</v>
      </c>
      <c r="BO53" s="125">
        <v>18228.753604190031</v>
      </c>
      <c r="BP53" s="125">
        <v>17416.852511225541</v>
      </c>
      <c r="BQ53" s="125">
        <v>880</v>
      </c>
      <c r="BR53" s="125">
        <v>6845</v>
      </c>
      <c r="BS53" s="125">
        <v>0</v>
      </c>
      <c r="BT53" s="239">
        <v>2486545.1701229573</v>
      </c>
      <c r="BU53" s="125">
        <v>2147410.1072695544</v>
      </c>
      <c r="BV53" s="125">
        <v>0</v>
      </c>
      <c r="BW53" s="125">
        <v>0</v>
      </c>
      <c r="BX53" s="239">
        <v>2147410.1072695544</v>
      </c>
      <c r="BY53" s="125">
        <v>0</v>
      </c>
      <c r="BZ53" s="125">
        <v>0</v>
      </c>
      <c r="CA53" s="125">
        <v>0</v>
      </c>
      <c r="CB53" s="125">
        <v>0</v>
      </c>
      <c r="CC53" s="239">
        <v>2147410.1072695544</v>
      </c>
      <c r="CD53" s="239">
        <v>4633955.2773925122</v>
      </c>
      <c r="CF53" s="46"/>
    </row>
    <row r="54" spans="2:84" ht="13.5" customHeight="1" x14ac:dyDescent="0.45">
      <c r="B54" s="118" t="s">
        <v>213</v>
      </c>
      <c r="C54" s="120" t="s">
        <v>268</v>
      </c>
      <c r="D54" s="110" t="s">
        <v>163</v>
      </c>
      <c r="E54" s="125">
        <v>1227.2053235855103</v>
      </c>
      <c r="F54" s="125">
        <v>613.70657538395824</v>
      </c>
      <c r="G54" s="125">
        <v>1576.525253778196</v>
      </c>
      <c r="H54" s="125">
        <v>0</v>
      </c>
      <c r="I54" s="125">
        <v>0</v>
      </c>
      <c r="J54" s="125">
        <v>2023.4749615401415</v>
      </c>
      <c r="K54" s="125">
        <v>1124.6627617378963</v>
      </c>
      <c r="L54" s="125">
        <v>2003.7302736431693</v>
      </c>
      <c r="M54" s="125">
        <v>3713.8054786331431</v>
      </c>
      <c r="N54" s="125">
        <v>2006.6695604822185</v>
      </c>
      <c r="O54" s="125">
        <v>1.4949206352036608</v>
      </c>
      <c r="P54" s="125">
        <v>80.604949488526429</v>
      </c>
      <c r="Q54" s="125">
        <v>5.0993974554723671</v>
      </c>
      <c r="R54" s="125">
        <v>0</v>
      </c>
      <c r="S54" s="125">
        <v>3070.2858834829049</v>
      </c>
      <c r="T54" s="125">
        <v>3232.2798750669299</v>
      </c>
      <c r="U54" s="125">
        <v>6.5354169582229993</v>
      </c>
      <c r="V54" s="125">
        <v>2131.4093646207648</v>
      </c>
      <c r="W54" s="125">
        <v>531.68259209740631</v>
      </c>
      <c r="X54" s="125">
        <v>25.84120780234764</v>
      </c>
      <c r="Y54" s="125">
        <v>0</v>
      </c>
      <c r="Z54" s="125">
        <v>0</v>
      </c>
      <c r="AA54" s="125">
        <v>3.834197382677291E-3</v>
      </c>
      <c r="AB54" s="125">
        <v>2.9541509535631442E-2</v>
      </c>
      <c r="AC54" s="125">
        <v>0.4655055190941092</v>
      </c>
      <c r="AD54" s="125">
        <v>0</v>
      </c>
      <c r="AE54" s="125">
        <v>0</v>
      </c>
      <c r="AF54" s="125">
        <v>0</v>
      </c>
      <c r="AG54" s="125">
        <v>0</v>
      </c>
      <c r="AH54" s="125">
        <v>241.55554300401585</v>
      </c>
      <c r="AI54" s="125">
        <v>0</v>
      </c>
      <c r="AJ54" s="125">
        <v>0</v>
      </c>
      <c r="AK54" s="125">
        <v>44.668294524647386</v>
      </c>
      <c r="AL54" s="125">
        <v>0</v>
      </c>
      <c r="AM54" s="125">
        <v>10777.809105280468</v>
      </c>
      <c r="AN54" s="125">
        <v>2951.4910366980075</v>
      </c>
      <c r="AO54" s="125">
        <v>4780.2719336215387</v>
      </c>
      <c r="AP54" s="125">
        <v>6045.0725791208743</v>
      </c>
      <c r="AQ54" s="125">
        <v>6781.4362820657143</v>
      </c>
      <c r="AR54" s="125">
        <v>256.94611450372594</v>
      </c>
      <c r="AS54" s="125">
        <v>70.431010954128979</v>
      </c>
      <c r="AT54" s="125">
        <v>1675.2343045521122</v>
      </c>
      <c r="AU54" s="125">
        <v>197.97621806575796</v>
      </c>
      <c r="AV54" s="125">
        <v>570.06575803971123</v>
      </c>
      <c r="AW54" s="125">
        <v>311.18714318798629</v>
      </c>
      <c r="AX54" s="125">
        <v>188.3754985264014</v>
      </c>
      <c r="AY54" s="125">
        <v>2.0390948714412453</v>
      </c>
      <c r="AZ54" s="125">
        <v>1.3032888462845376</v>
      </c>
      <c r="BA54" s="125">
        <v>6122.1107531811967</v>
      </c>
      <c r="BB54" s="125">
        <v>279.74197735322343</v>
      </c>
      <c r="BC54" s="125">
        <v>1991.7348207195673</v>
      </c>
      <c r="BD54" s="125">
        <v>152.67604978138243</v>
      </c>
      <c r="BE54" s="125">
        <v>259.66547100366955</v>
      </c>
      <c r="BF54" s="125">
        <v>1659.083678654536</v>
      </c>
      <c r="BG54" s="125">
        <v>3755.0126390760079</v>
      </c>
      <c r="BH54" s="125">
        <v>492.88307759028726</v>
      </c>
      <c r="BI54" s="125">
        <v>939.63331751657518</v>
      </c>
      <c r="BJ54" s="125">
        <v>6274.2554959087429</v>
      </c>
      <c r="BK54" s="125">
        <v>38169.637084842987</v>
      </c>
      <c r="BL54" s="125">
        <v>16069.703967329324</v>
      </c>
      <c r="BM54" s="125">
        <v>7146.1319331114073</v>
      </c>
      <c r="BN54" s="125">
        <v>1925.1536805954752</v>
      </c>
      <c r="BO54" s="125">
        <v>2223.0825725453069</v>
      </c>
      <c r="BP54" s="125">
        <v>405.34094426986161</v>
      </c>
      <c r="BQ54" s="125">
        <v>775.34814720849067</v>
      </c>
      <c r="BR54" s="125">
        <v>6553.1624077133683</v>
      </c>
      <c r="BS54" s="125">
        <v>0</v>
      </c>
      <c r="BT54" s="239">
        <v>153465.73390188225</v>
      </c>
      <c r="BU54" s="125">
        <v>20249.038194812398</v>
      </c>
      <c r="BV54" s="125">
        <v>0</v>
      </c>
      <c r="BW54" s="125">
        <v>0</v>
      </c>
      <c r="BX54" s="239">
        <v>20249.038194812398</v>
      </c>
      <c r="BY54" s="125">
        <v>0</v>
      </c>
      <c r="BZ54" s="125">
        <v>0</v>
      </c>
      <c r="CA54" s="125">
        <v>0</v>
      </c>
      <c r="CB54" s="125">
        <v>2177.2505124387917</v>
      </c>
      <c r="CC54" s="239">
        <v>22426.288707251188</v>
      </c>
      <c r="CD54" s="239">
        <v>175892.02260913345</v>
      </c>
      <c r="CF54" s="46"/>
    </row>
    <row r="55" spans="2:84" ht="13.5" customHeight="1" x14ac:dyDescent="0.45">
      <c r="B55" s="118" t="s">
        <v>214</v>
      </c>
      <c r="C55" s="120" t="s">
        <v>267</v>
      </c>
      <c r="D55" s="110" t="s">
        <v>164</v>
      </c>
      <c r="E55" s="125">
        <v>215.86673871933783</v>
      </c>
      <c r="F55" s="125">
        <v>6189.429231391985</v>
      </c>
      <c r="G55" s="125">
        <v>961.5225067997917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125">
        <v>0</v>
      </c>
      <c r="AV55" s="125">
        <v>0</v>
      </c>
      <c r="AW55" s="125">
        <v>0</v>
      </c>
      <c r="AX55" s="125">
        <v>27.626307808578826</v>
      </c>
      <c r="AY55" s="125">
        <v>113.42968380698835</v>
      </c>
      <c r="AZ55" s="125">
        <v>72.50227385445784</v>
      </c>
      <c r="BA55" s="125">
        <v>0</v>
      </c>
      <c r="BB55" s="125">
        <v>0</v>
      </c>
      <c r="BC55" s="125">
        <v>0</v>
      </c>
      <c r="BD55" s="125">
        <v>0</v>
      </c>
      <c r="BE55" s="125">
        <v>0</v>
      </c>
      <c r="BF55" s="125">
        <v>0</v>
      </c>
      <c r="BG55" s="125">
        <v>912.19948016377418</v>
      </c>
      <c r="BH55" s="125">
        <v>0</v>
      </c>
      <c r="BI55" s="125">
        <v>0</v>
      </c>
      <c r="BJ55" s="125">
        <v>0</v>
      </c>
      <c r="BK55" s="125">
        <v>49947.579043165089</v>
      </c>
      <c r="BL55" s="125">
        <v>22732.088159931725</v>
      </c>
      <c r="BM55" s="125">
        <v>11306.841389218107</v>
      </c>
      <c r="BN55" s="125">
        <v>13850.417299749082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239">
        <v>106329.50211460893</v>
      </c>
      <c r="BU55" s="125">
        <v>86652.752188339146</v>
      </c>
      <c r="BV55" s="125">
        <v>0</v>
      </c>
      <c r="BW55" s="125">
        <v>0</v>
      </c>
      <c r="BX55" s="239">
        <v>86652.752188339146</v>
      </c>
      <c r="BY55" s="125">
        <v>0</v>
      </c>
      <c r="BZ55" s="125">
        <v>0</v>
      </c>
      <c r="CA55" s="125">
        <v>0</v>
      </c>
      <c r="CB55" s="125">
        <v>17.820753626376177</v>
      </c>
      <c r="CC55" s="239">
        <v>86670.572941965525</v>
      </c>
      <c r="CD55" s="239">
        <v>193000.07505657445</v>
      </c>
      <c r="CF55" s="46"/>
    </row>
    <row r="56" spans="2:84" ht="13.5" customHeight="1" x14ac:dyDescent="0.45">
      <c r="B56" s="118" t="s">
        <v>215</v>
      </c>
      <c r="C56" s="120" t="s">
        <v>269</v>
      </c>
      <c r="D56" s="110" t="s">
        <v>165</v>
      </c>
      <c r="E56" s="125">
        <v>572.58492300182036</v>
      </c>
      <c r="F56" s="125">
        <v>6157.1992861205417</v>
      </c>
      <c r="G56" s="125">
        <v>25.399096730375739</v>
      </c>
      <c r="H56" s="125">
        <v>0</v>
      </c>
      <c r="I56" s="125">
        <v>0</v>
      </c>
      <c r="J56" s="125">
        <v>0</v>
      </c>
      <c r="K56" s="125">
        <v>0</v>
      </c>
      <c r="L56" s="125">
        <v>1090.4376604317365</v>
      </c>
      <c r="M56" s="125">
        <v>3812.759579901242</v>
      </c>
      <c r="N56" s="125">
        <v>61.167921383931208</v>
      </c>
      <c r="O56" s="125">
        <v>0.52381450119406769</v>
      </c>
      <c r="P56" s="125">
        <v>28.266635414027657</v>
      </c>
      <c r="Q56" s="125">
        <v>54.769933890236423</v>
      </c>
      <c r="R56" s="125">
        <v>26.360288267942632</v>
      </c>
      <c r="S56" s="125">
        <v>13.422206295881804</v>
      </c>
      <c r="T56" s="125">
        <v>1992.3267255929463</v>
      </c>
      <c r="U56" s="125">
        <v>69.543694479850558</v>
      </c>
      <c r="V56" s="125">
        <v>426.42284874010159</v>
      </c>
      <c r="W56" s="125">
        <v>35.08633500457649</v>
      </c>
      <c r="X56" s="125">
        <v>27.037775638161541</v>
      </c>
      <c r="Y56" s="125">
        <v>393.32331440746373</v>
      </c>
      <c r="Z56" s="125">
        <v>4.1457666332034675</v>
      </c>
      <c r="AA56" s="125">
        <v>29.452723552856583</v>
      </c>
      <c r="AB56" s="125">
        <v>0</v>
      </c>
      <c r="AC56" s="125">
        <v>0</v>
      </c>
      <c r="AD56" s="125">
        <v>70.691366554846212</v>
      </c>
      <c r="AE56" s="125">
        <v>0</v>
      </c>
      <c r="AF56" s="125">
        <v>0</v>
      </c>
      <c r="AG56" s="125">
        <v>793.48985632361268</v>
      </c>
      <c r="AH56" s="125">
        <v>2.7758164983024374</v>
      </c>
      <c r="AI56" s="125">
        <v>241.72660452610688</v>
      </c>
      <c r="AJ56" s="125">
        <v>2276.5251468273309</v>
      </c>
      <c r="AK56" s="125">
        <v>164.31222708144415</v>
      </c>
      <c r="AL56" s="125">
        <v>80.939513530009847</v>
      </c>
      <c r="AM56" s="125">
        <v>62666.616618349413</v>
      </c>
      <c r="AN56" s="125">
        <v>8837.9544574084794</v>
      </c>
      <c r="AO56" s="125">
        <v>45686.562470021985</v>
      </c>
      <c r="AP56" s="125">
        <v>46911.721550770933</v>
      </c>
      <c r="AQ56" s="125">
        <v>2737.6327407672302</v>
      </c>
      <c r="AR56" s="125">
        <v>17.988285865006233</v>
      </c>
      <c r="AS56" s="125">
        <v>275.17089173899006</v>
      </c>
      <c r="AT56" s="125">
        <v>2964.6949567274933</v>
      </c>
      <c r="AU56" s="125">
        <v>43.727980302455272</v>
      </c>
      <c r="AV56" s="125">
        <v>179.77153460684514</v>
      </c>
      <c r="AW56" s="125">
        <v>98.099551445149785</v>
      </c>
      <c r="AX56" s="125">
        <v>41.668595558807475</v>
      </c>
      <c r="AY56" s="125">
        <v>41.737306341751562</v>
      </c>
      <c r="AZ56" s="125">
        <v>26.674323976849113</v>
      </c>
      <c r="BA56" s="125">
        <v>3900.9763502490173</v>
      </c>
      <c r="BB56" s="125">
        <v>338.76885558207641</v>
      </c>
      <c r="BC56" s="125">
        <v>1456.8144414630158</v>
      </c>
      <c r="BD56" s="125">
        <v>187.40951018678493</v>
      </c>
      <c r="BE56" s="125">
        <v>148.67544631333467</v>
      </c>
      <c r="BF56" s="125">
        <v>2950.0879151457561</v>
      </c>
      <c r="BG56" s="125">
        <v>1450.9176574862474</v>
      </c>
      <c r="BH56" s="125">
        <v>294.52173399415904</v>
      </c>
      <c r="BI56" s="125">
        <v>1162.3981277182147</v>
      </c>
      <c r="BJ56" s="125">
        <v>4558.7757047213845</v>
      </c>
      <c r="BK56" s="125">
        <v>2614.9684759180927</v>
      </c>
      <c r="BL56" s="125">
        <v>1167.3678569597287</v>
      </c>
      <c r="BM56" s="125">
        <v>585.47225693116752</v>
      </c>
      <c r="BN56" s="125">
        <v>308.15225103485625</v>
      </c>
      <c r="BO56" s="125">
        <v>0</v>
      </c>
      <c r="BP56" s="125">
        <v>358.18347482387964</v>
      </c>
      <c r="BQ56" s="125">
        <v>81.029800194426869</v>
      </c>
      <c r="BR56" s="125">
        <v>762.56080479288948</v>
      </c>
      <c r="BS56" s="125">
        <v>0</v>
      </c>
      <c r="BT56" s="239">
        <v>211307.79298872626</v>
      </c>
      <c r="BU56" s="125">
        <v>3206.5391408535743</v>
      </c>
      <c r="BV56" s="125">
        <v>0</v>
      </c>
      <c r="BW56" s="125">
        <v>0</v>
      </c>
      <c r="BX56" s="239">
        <v>3206.5391408535743</v>
      </c>
      <c r="BY56" s="125">
        <v>0</v>
      </c>
      <c r="BZ56" s="125">
        <v>0</v>
      </c>
      <c r="CA56" s="125">
        <v>0</v>
      </c>
      <c r="CB56" s="125">
        <v>0</v>
      </c>
      <c r="CC56" s="239">
        <v>3206.5391408535743</v>
      </c>
      <c r="CD56" s="239">
        <v>214514.33212957982</v>
      </c>
      <c r="CF56" s="46"/>
    </row>
    <row r="57" spans="2:84" ht="13.5" customHeight="1" x14ac:dyDescent="0.45">
      <c r="B57" s="118" t="s">
        <v>216</v>
      </c>
      <c r="C57" s="120" t="s">
        <v>270</v>
      </c>
      <c r="D57" s="76" t="s">
        <v>166</v>
      </c>
      <c r="E57" s="125">
        <v>282856.0874422107</v>
      </c>
      <c r="F57" s="125">
        <v>13218.796457101615</v>
      </c>
      <c r="G57" s="125">
        <v>3518.7100889235312</v>
      </c>
      <c r="H57" s="125">
        <v>2052.0633002811337</v>
      </c>
      <c r="I57" s="125">
        <v>3453.2855204342873</v>
      </c>
      <c r="J57" s="125">
        <v>161843.8745255862</v>
      </c>
      <c r="K57" s="125">
        <v>39813.749574255591</v>
      </c>
      <c r="L57" s="125">
        <v>7322.1755213783181</v>
      </c>
      <c r="M57" s="125">
        <v>2329.6032171608108</v>
      </c>
      <c r="N57" s="125">
        <v>615.10920590795411</v>
      </c>
      <c r="O57" s="125">
        <v>3667.8376017736009</v>
      </c>
      <c r="P57" s="125">
        <v>188.41315729037316</v>
      </c>
      <c r="Q57" s="125">
        <v>189.20160373158427</v>
      </c>
      <c r="R57" s="125">
        <v>954.51580969716997</v>
      </c>
      <c r="S57" s="125">
        <v>787.00692065766805</v>
      </c>
      <c r="T57" s="125">
        <v>497.85920016037278</v>
      </c>
      <c r="U57" s="125">
        <v>250.80533038120058</v>
      </c>
      <c r="V57" s="125">
        <v>4081.2363123118639</v>
      </c>
      <c r="W57" s="125">
        <v>229.91408192727326</v>
      </c>
      <c r="X57" s="125">
        <v>3655.3595852156141</v>
      </c>
      <c r="Y57" s="125">
        <v>14516.229273757826</v>
      </c>
      <c r="Z57" s="125">
        <v>139.93279254821579</v>
      </c>
      <c r="AA57" s="125">
        <v>994.01842200773331</v>
      </c>
      <c r="AB57" s="125">
        <v>87.044689275025306</v>
      </c>
      <c r="AC57" s="125">
        <v>437.98665162876682</v>
      </c>
      <c r="AD57" s="125">
        <v>1088.9292749538749</v>
      </c>
      <c r="AE57" s="125">
        <v>79.115292545070162</v>
      </c>
      <c r="AF57" s="125">
        <v>266.15148646675834</v>
      </c>
      <c r="AG57" s="125">
        <v>22462.882344561895</v>
      </c>
      <c r="AH57" s="125">
        <v>131.53556951509779</v>
      </c>
      <c r="AI57" s="125">
        <v>3057.7516559325154</v>
      </c>
      <c r="AJ57" s="125">
        <v>5189.2835475112297</v>
      </c>
      <c r="AK57" s="125">
        <v>10387.82412577041</v>
      </c>
      <c r="AL57" s="125">
        <v>778.7215144357076</v>
      </c>
      <c r="AM57" s="125">
        <v>627744.63803376572</v>
      </c>
      <c r="AN57" s="125">
        <v>52907.249374349398</v>
      </c>
      <c r="AO57" s="125">
        <v>71464.522620765565</v>
      </c>
      <c r="AP57" s="125">
        <v>124912.80398413846</v>
      </c>
      <c r="AQ57" s="125">
        <v>46305.647680012029</v>
      </c>
      <c r="AR57" s="125">
        <v>2690.0826874193908</v>
      </c>
      <c r="AS57" s="125">
        <v>1502.0500998054818</v>
      </c>
      <c r="AT57" s="125">
        <v>106337.78823508038</v>
      </c>
      <c r="AU57" s="125">
        <v>3334.3448585141286</v>
      </c>
      <c r="AV57" s="125">
        <v>16306.178817170234</v>
      </c>
      <c r="AW57" s="125">
        <v>1372.2298920484952</v>
      </c>
      <c r="AX57" s="125">
        <v>482.79235002408365</v>
      </c>
      <c r="AY57" s="125">
        <v>1331.2309990919032</v>
      </c>
      <c r="AZ57" s="125">
        <v>850.83867645154271</v>
      </c>
      <c r="BA57" s="125">
        <v>251794.89306806994</v>
      </c>
      <c r="BB57" s="125">
        <v>7292.5974511792065</v>
      </c>
      <c r="BC57" s="125">
        <v>123839.77640988139</v>
      </c>
      <c r="BD57" s="125">
        <v>7676.2677355642536</v>
      </c>
      <c r="BE57" s="125">
        <v>11253.82399484961</v>
      </c>
      <c r="BF57" s="125">
        <v>32422.024482746929</v>
      </c>
      <c r="BG57" s="125">
        <v>31104.75497457743</v>
      </c>
      <c r="BH57" s="125">
        <v>14202.157818534019</v>
      </c>
      <c r="BI57" s="125">
        <v>46418.935948081424</v>
      </c>
      <c r="BJ57" s="125">
        <v>106954.25693636396</v>
      </c>
      <c r="BK57" s="125">
        <v>44243.311621419562</v>
      </c>
      <c r="BL57" s="125">
        <v>42911.117870922826</v>
      </c>
      <c r="BM57" s="125">
        <v>18321.832542418771</v>
      </c>
      <c r="BN57" s="125">
        <v>9069.2865748150907</v>
      </c>
      <c r="BO57" s="125">
        <v>11680.266823432627</v>
      </c>
      <c r="BP57" s="125">
        <v>8500.7944212786442</v>
      </c>
      <c r="BQ57" s="125">
        <v>1686.3401680900777</v>
      </c>
      <c r="BR57" s="125">
        <v>5816.2645353193402</v>
      </c>
      <c r="BS57" s="125">
        <v>0</v>
      </c>
      <c r="BT57" s="239">
        <v>2423874.1127834786</v>
      </c>
      <c r="BU57" s="125">
        <v>507354.52060815424</v>
      </c>
      <c r="BV57" s="125">
        <v>0</v>
      </c>
      <c r="BW57" s="125">
        <v>0</v>
      </c>
      <c r="BX57" s="239">
        <v>507354.52060815424</v>
      </c>
      <c r="BY57" s="125">
        <v>0</v>
      </c>
      <c r="BZ57" s="125">
        <v>0</v>
      </c>
      <c r="CA57" s="125">
        <v>0</v>
      </c>
      <c r="CB57" s="125">
        <v>52847.83262097821</v>
      </c>
      <c r="CC57" s="239">
        <v>560202.35322913248</v>
      </c>
      <c r="CD57" s="239">
        <v>2984076.4660126111</v>
      </c>
      <c r="CF57" s="46"/>
    </row>
    <row r="58" spans="2:84" ht="13.5" customHeight="1" x14ac:dyDescent="0.45">
      <c r="B58" s="118" t="s">
        <v>217</v>
      </c>
      <c r="C58" s="120" t="s">
        <v>271</v>
      </c>
      <c r="D58" s="112" t="s">
        <v>167</v>
      </c>
      <c r="E58" s="125">
        <v>13782.393436940038</v>
      </c>
      <c r="F58" s="125">
        <v>5947.520259500563</v>
      </c>
      <c r="G58" s="125">
        <v>1348.200117899986</v>
      </c>
      <c r="H58" s="125">
        <v>0</v>
      </c>
      <c r="I58" s="125">
        <v>0</v>
      </c>
      <c r="J58" s="125">
        <v>0</v>
      </c>
      <c r="K58" s="125">
        <v>0</v>
      </c>
      <c r="L58" s="125">
        <v>24603.215516076631</v>
      </c>
      <c r="M58" s="125">
        <v>2378.9799951217851</v>
      </c>
      <c r="N58" s="125">
        <v>899.64246415393109</v>
      </c>
      <c r="O58" s="125">
        <v>33.688823376863148</v>
      </c>
      <c r="P58" s="125">
        <v>1816.8063337062595</v>
      </c>
      <c r="Q58" s="125">
        <v>307.37500136963473</v>
      </c>
      <c r="R58" s="125">
        <v>1932.5229120172705</v>
      </c>
      <c r="S58" s="125">
        <v>793.71453203492467</v>
      </c>
      <c r="T58" s="125">
        <v>2044.6872141400654</v>
      </c>
      <c r="U58" s="125">
        <v>2711.3198622966943</v>
      </c>
      <c r="V58" s="125">
        <v>2804.4693743550897</v>
      </c>
      <c r="W58" s="125">
        <v>204.11036503749378</v>
      </c>
      <c r="X58" s="125">
        <v>1555.0673684133915</v>
      </c>
      <c r="Y58" s="125">
        <v>1154.1576316881428</v>
      </c>
      <c r="Z58" s="125">
        <v>13.796301717183304</v>
      </c>
      <c r="AA58" s="125">
        <v>98.003958097476868</v>
      </c>
      <c r="AB58" s="125">
        <v>0</v>
      </c>
      <c r="AC58" s="125">
        <v>0</v>
      </c>
      <c r="AD58" s="125">
        <v>4516.6215170312898</v>
      </c>
      <c r="AE58" s="125">
        <v>0</v>
      </c>
      <c r="AF58" s="125">
        <v>0</v>
      </c>
      <c r="AG58" s="125">
        <v>11444.033144855852</v>
      </c>
      <c r="AH58" s="125">
        <v>197.47373352265186</v>
      </c>
      <c r="AI58" s="125">
        <v>9921.2472898330507</v>
      </c>
      <c r="AJ58" s="125">
        <v>10357.263757411247</v>
      </c>
      <c r="AK58" s="125">
        <v>6933.0180604038251</v>
      </c>
      <c r="AL58" s="125">
        <v>3897.8014475118675</v>
      </c>
      <c r="AM58" s="125">
        <v>3065.3821817546991</v>
      </c>
      <c r="AN58" s="125">
        <v>3223.9587592402227</v>
      </c>
      <c r="AO58" s="125">
        <v>5577.0869537703802</v>
      </c>
      <c r="AP58" s="125">
        <v>4829.5516094955437</v>
      </c>
      <c r="AQ58" s="125">
        <v>8940.0877046768728</v>
      </c>
      <c r="AR58" s="125">
        <v>745.24011389188138</v>
      </c>
      <c r="AS58" s="125">
        <v>3237.0577313824365</v>
      </c>
      <c r="AT58" s="125">
        <v>3697.8708331939538</v>
      </c>
      <c r="AU58" s="125">
        <v>1809.5916351647375</v>
      </c>
      <c r="AV58" s="125">
        <v>1288.005921828893</v>
      </c>
      <c r="AW58" s="125">
        <v>53.101316158238696</v>
      </c>
      <c r="AX58" s="125">
        <v>414.29170556604578</v>
      </c>
      <c r="AY58" s="125">
        <v>691.97542496394874</v>
      </c>
      <c r="AZ58" s="125">
        <v>442.26871831178801</v>
      </c>
      <c r="BA58" s="125">
        <v>25162.021995704854</v>
      </c>
      <c r="BB58" s="125">
        <v>12947.285148456975</v>
      </c>
      <c r="BC58" s="125">
        <v>13532.060594227021</v>
      </c>
      <c r="BD58" s="125">
        <v>3189.6772077496562</v>
      </c>
      <c r="BE58" s="125">
        <v>5677.4674027668234</v>
      </c>
      <c r="BF58" s="125">
        <v>7085.3543902242336</v>
      </c>
      <c r="BG58" s="125">
        <v>7328.5791949084614</v>
      </c>
      <c r="BH58" s="125">
        <v>13729.895412547985</v>
      </c>
      <c r="BI58" s="125">
        <v>44415.518431039622</v>
      </c>
      <c r="BJ58" s="125">
        <v>2109.1282425225563</v>
      </c>
      <c r="BK58" s="125">
        <v>64926.689571655275</v>
      </c>
      <c r="BL58" s="125">
        <v>41045.697381378151</v>
      </c>
      <c r="BM58" s="125">
        <v>8647.5211612388975</v>
      </c>
      <c r="BN58" s="125">
        <v>661.61232083968923</v>
      </c>
      <c r="BO58" s="125">
        <v>1482.7266873971521</v>
      </c>
      <c r="BP58" s="125">
        <v>3772.2829592308708</v>
      </c>
      <c r="BQ58" s="125">
        <v>3097.0179415146804</v>
      </c>
      <c r="BR58" s="125">
        <v>2874.1115764144829</v>
      </c>
      <c r="BS58" s="125">
        <v>0</v>
      </c>
      <c r="BT58" s="239">
        <v>411397.24864773027</v>
      </c>
      <c r="BU58" s="125">
        <v>297.97626858095458</v>
      </c>
      <c r="BV58" s="125">
        <v>0</v>
      </c>
      <c r="BW58" s="125">
        <v>0</v>
      </c>
      <c r="BX58" s="239">
        <v>297.97626858095458</v>
      </c>
      <c r="BY58" s="125">
        <v>0</v>
      </c>
      <c r="BZ58" s="125">
        <v>0</v>
      </c>
      <c r="CA58" s="125">
        <v>0</v>
      </c>
      <c r="CB58" s="125">
        <v>12918.503427206208</v>
      </c>
      <c r="CC58" s="239">
        <v>13216.479695787162</v>
      </c>
      <c r="CD58" s="239">
        <v>424613.72834351746</v>
      </c>
      <c r="CF58" s="46"/>
    </row>
    <row r="59" spans="2:84" ht="13.5" customHeight="1" x14ac:dyDescent="0.45">
      <c r="B59" s="118" t="s">
        <v>218</v>
      </c>
      <c r="C59" s="120" t="s">
        <v>274</v>
      </c>
      <c r="D59" s="76" t="s">
        <v>301</v>
      </c>
      <c r="E59" s="125">
        <v>172446.66075198603</v>
      </c>
      <c r="F59" s="125">
        <v>26254.422855410485</v>
      </c>
      <c r="G59" s="125">
        <v>12235.465937666284</v>
      </c>
      <c r="H59" s="125">
        <v>1351.4476775670601</v>
      </c>
      <c r="I59" s="125">
        <v>4087.267642116085</v>
      </c>
      <c r="J59" s="125">
        <v>79269.507037640113</v>
      </c>
      <c r="K59" s="125">
        <v>15835.339523307312</v>
      </c>
      <c r="L59" s="125">
        <v>70161.519763406031</v>
      </c>
      <c r="M59" s="125">
        <v>30749.022933634762</v>
      </c>
      <c r="N59" s="125">
        <v>46264.945001167434</v>
      </c>
      <c r="O59" s="125">
        <v>911.32171687636105</v>
      </c>
      <c r="P59" s="125">
        <v>3539.9015122750334</v>
      </c>
      <c r="Q59" s="125">
        <v>1837.0816856692845</v>
      </c>
      <c r="R59" s="125">
        <v>5903.9668329331143</v>
      </c>
      <c r="S59" s="125">
        <v>1833.4764547818022</v>
      </c>
      <c r="T59" s="125">
        <v>5175.9785408664993</v>
      </c>
      <c r="U59" s="125">
        <v>2296.877241742488</v>
      </c>
      <c r="V59" s="125">
        <v>8777.824023518453</v>
      </c>
      <c r="W59" s="125">
        <v>614.70661860617076</v>
      </c>
      <c r="X59" s="125">
        <v>3281.309310147135</v>
      </c>
      <c r="Y59" s="125">
        <v>32785.30450013934</v>
      </c>
      <c r="Z59" s="125">
        <v>2160.59021748039</v>
      </c>
      <c r="AA59" s="125">
        <v>2651.2040295346183</v>
      </c>
      <c r="AB59" s="125">
        <v>301.78426108732157</v>
      </c>
      <c r="AC59" s="125">
        <v>2304.0986429207624</v>
      </c>
      <c r="AD59" s="125">
        <v>3241.3495185906536</v>
      </c>
      <c r="AE59" s="125">
        <v>542.95909750670319</v>
      </c>
      <c r="AF59" s="125">
        <v>11545.995092897081</v>
      </c>
      <c r="AG59" s="125">
        <v>68585.61722022068</v>
      </c>
      <c r="AH59" s="125">
        <v>221.34476704938052</v>
      </c>
      <c r="AI59" s="125">
        <v>5174.4187885248239</v>
      </c>
      <c r="AJ59" s="125">
        <v>47680.288054093275</v>
      </c>
      <c r="AK59" s="125">
        <v>9430.9640406534909</v>
      </c>
      <c r="AL59" s="125">
        <v>1985.5642126547436</v>
      </c>
      <c r="AM59" s="125">
        <v>1796772.4915359661</v>
      </c>
      <c r="AN59" s="125">
        <v>29348.375290324184</v>
      </c>
      <c r="AO59" s="125">
        <v>89108.555758061251</v>
      </c>
      <c r="AP59" s="125">
        <v>105605.83626792653</v>
      </c>
      <c r="AQ59" s="125">
        <v>199077.5009214356</v>
      </c>
      <c r="AR59" s="125">
        <v>2954.9842043353688</v>
      </c>
      <c r="AS59" s="125">
        <v>3462.7752722853897</v>
      </c>
      <c r="AT59" s="125">
        <v>42403.567420286025</v>
      </c>
      <c r="AU59" s="125">
        <v>5778.927013846439</v>
      </c>
      <c r="AV59" s="125">
        <v>6275.5350063620108</v>
      </c>
      <c r="AW59" s="125">
        <v>10454.947809469348</v>
      </c>
      <c r="AX59" s="125">
        <v>1265.7449784394119</v>
      </c>
      <c r="AY59" s="125">
        <v>2000.4199339302793</v>
      </c>
      <c r="AZ59" s="125">
        <v>1849.1946409983811</v>
      </c>
      <c r="BA59" s="125">
        <v>41380.43585118484</v>
      </c>
      <c r="BB59" s="125">
        <v>6714.8764479645297</v>
      </c>
      <c r="BC59" s="125">
        <v>245430.56206075629</v>
      </c>
      <c r="BD59" s="125">
        <v>11356.033307001589</v>
      </c>
      <c r="BE59" s="125">
        <v>23763.791351477099</v>
      </c>
      <c r="BF59" s="125">
        <v>84545.924332933602</v>
      </c>
      <c r="BG59" s="125">
        <v>14469.426183222751</v>
      </c>
      <c r="BH59" s="125">
        <v>16588.514795746771</v>
      </c>
      <c r="BI59" s="125">
        <v>57699.647698189845</v>
      </c>
      <c r="BJ59" s="125">
        <v>58780.10696496645</v>
      </c>
      <c r="BK59" s="125">
        <v>94257.85222193852</v>
      </c>
      <c r="BL59" s="125">
        <v>71160.801466575169</v>
      </c>
      <c r="BM59" s="125">
        <v>22703.071498500143</v>
      </c>
      <c r="BN59" s="125">
        <v>3800.0148185248727</v>
      </c>
      <c r="BO59" s="125">
        <v>5466.4038775286144</v>
      </c>
      <c r="BP59" s="125">
        <v>7177.0557489756848</v>
      </c>
      <c r="BQ59" s="125">
        <v>6147.9572229742726</v>
      </c>
      <c r="BR59" s="125">
        <v>14360.587541560304</v>
      </c>
      <c r="BS59" s="125">
        <v>0</v>
      </c>
      <c r="BT59" s="239">
        <v>3763601.4449483594</v>
      </c>
      <c r="BU59" s="125">
        <v>566795.04146996583</v>
      </c>
      <c r="BV59" s="125">
        <v>0</v>
      </c>
      <c r="BW59" s="125">
        <v>6938.5508463877077</v>
      </c>
      <c r="BX59" s="239">
        <v>573733.59231635346</v>
      </c>
      <c r="BY59" s="125">
        <v>0</v>
      </c>
      <c r="BZ59" s="125">
        <v>0</v>
      </c>
      <c r="CA59" s="125">
        <v>0</v>
      </c>
      <c r="CB59" s="125">
        <v>53427.076391091054</v>
      </c>
      <c r="CC59" s="239">
        <v>627160.66870744457</v>
      </c>
      <c r="CD59" s="239">
        <v>4390762.1136558037</v>
      </c>
      <c r="CF59" s="46"/>
    </row>
    <row r="60" spans="2:84" ht="13.5" customHeight="1" x14ac:dyDescent="0.45">
      <c r="B60" s="118" t="s">
        <v>219</v>
      </c>
      <c r="C60" s="120" t="s">
        <v>275</v>
      </c>
      <c r="D60" s="76" t="s">
        <v>272</v>
      </c>
      <c r="E60" s="125">
        <v>6546.5316095328144</v>
      </c>
      <c r="F60" s="125">
        <v>980.96334650499193</v>
      </c>
      <c r="G60" s="125">
        <v>322.20763798421694</v>
      </c>
      <c r="H60" s="125">
        <v>0</v>
      </c>
      <c r="I60" s="125">
        <v>2136.8952957675333</v>
      </c>
      <c r="J60" s="125">
        <v>24241.371497010219</v>
      </c>
      <c r="K60" s="125">
        <v>3872.4620899334273</v>
      </c>
      <c r="L60" s="125">
        <v>7366.5625644088004</v>
      </c>
      <c r="M60" s="125">
        <v>1955.401181113182</v>
      </c>
      <c r="N60" s="125">
        <v>267.74793799605948</v>
      </c>
      <c r="O60" s="125">
        <v>3.9307224485397185</v>
      </c>
      <c r="P60" s="125">
        <v>211.89392428647037</v>
      </c>
      <c r="Q60" s="125">
        <v>25.78937168878744</v>
      </c>
      <c r="R60" s="125">
        <v>432.78859110261936</v>
      </c>
      <c r="S60" s="125">
        <v>232.05581464328407</v>
      </c>
      <c r="T60" s="125">
        <v>548.20975846901274</v>
      </c>
      <c r="U60" s="125">
        <v>6.3741066745085133</v>
      </c>
      <c r="V60" s="125">
        <v>592.95828758943549</v>
      </c>
      <c r="W60" s="125">
        <v>66.4246182825418</v>
      </c>
      <c r="X60" s="125">
        <v>190.8129239457551</v>
      </c>
      <c r="Y60" s="125">
        <v>1327.4102018366032</v>
      </c>
      <c r="Z60" s="125">
        <v>58.836475803703017</v>
      </c>
      <c r="AA60" s="125">
        <v>417.92853381102458</v>
      </c>
      <c r="AB60" s="125">
        <v>2.5927849996614336</v>
      </c>
      <c r="AC60" s="125">
        <v>23.620739243067334</v>
      </c>
      <c r="AD60" s="125">
        <v>857.88207853815936</v>
      </c>
      <c r="AE60" s="125">
        <v>32.341400932128323</v>
      </c>
      <c r="AF60" s="125">
        <v>389.93616128262028</v>
      </c>
      <c r="AG60" s="125">
        <v>2628.5607580423184</v>
      </c>
      <c r="AH60" s="125">
        <v>61.361451230459316</v>
      </c>
      <c r="AI60" s="125">
        <v>3134.9831685360077</v>
      </c>
      <c r="AJ60" s="125">
        <v>8021.8037203435752</v>
      </c>
      <c r="AK60" s="125">
        <v>578.61107951167867</v>
      </c>
      <c r="AL60" s="125">
        <v>140.66254511637126</v>
      </c>
      <c r="AM60" s="125">
        <v>24796.998637235356</v>
      </c>
      <c r="AN60" s="125">
        <v>28678.832493844042</v>
      </c>
      <c r="AO60" s="125">
        <v>37038.938760126599</v>
      </c>
      <c r="AP60" s="125">
        <v>38334.162968386874</v>
      </c>
      <c r="AQ60" s="125">
        <v>88675.672649271641</v>
      </c>
      <c r="AR60" s="125">
        <v>3265.1669079674425</v>
      </c>
      <c r="AS60" s="125">
        <v>1134.4518581953055</v>
      </c>
      <c r="AT60" s="125">
        <v>20646.039856065661</v>
      </c>
      <c r="AU60" s="125">
        <v>379.84633120919625</v>
      </c>
      <c r="AV60" s="125">
        <v>770.93641478203051</v>
      </c>
      <c r="AW60" s="125">
        <v>42.047649717300274</v>
      </c>
      <c r="AX60" s="125">
        <v>34.673651298403868</v>
      </c>
      <c r="AY60" s="125">
        <v>906.83936405151599</v>
      </c>
      <c r="AZ60" s="125">
        <v>579.61962752177408</v>
      </c>
      <c r="BA60" s="125">
        <v>4824.2128174991931</v>
      </c>
      <c r="BB60" s="125">
        <v>347.05028864637063</v>
      </c>
      <c r="BC60" s="125">
        <v>13842.968521810561</v>
      </c>
      <c r="BD60" s="125">
        <v>4876.2433141596521</v>
      </c>
      <c r="BE60" s="125">
        <v>795.89035178287668</v>
      </c>
      <c r="BF60" s="125">
        <v>10500.048431800262</v>
      </c>
      <c r="BG60" s="125">
        <v>4862.7595127347749</v>
      </c>
      <c r="BH60" s="125">
        <v>3186.7786024404368</v>
      </c>
      <c r="BI60" s="125">
        <v>4640.4893407982318</v>
      </c>
      <c r="BJ60" s="125">
        <v>16664.206385703059</v>
      </c>
      <c r="BK60" s="125">
        <v>2601.8287051239026</v>
      </c>
      <c r="BL60" s="125">
        <v>9020.8670486005212</v>
      </c>
      <c r="BM60" s="125">
        <v>872.93372554613893</v>
      </c>
      <c r="BN60" s="125">
        <v>110.63583460863556</v>
      </c>
      <c r="BO60" s="125">
        <v>397.75684114895216</v>
      </c>
      <c r="BP60" s="125">
        <v>676.67924487402445</v>
      </c>
      <c r="BQ60" s="125">
        <v>1954.7338570586835</v>
      </c>
      <c r="BR60" s="125">
        <v>5296.2500527042175</v>
      </c>
      <c r="BS60" s="125">
        <v>0</v>
      </c>
      <c r="BT60" s="239">
        <v>398434.4724253231</v>
      </c>
      <c r="BU60" s="125">
        <v>169297.31660522308</v>
      </c>
      <c r="BV60" s="125">
        <v>0</v>
      </c>
      <c r="BW60" s="125">
        <v>0</v>
      </c>
      <c r="BX60" s="239">
        <v>169297.31660522308</v>
      </c>
      <c r="BY60" s="125">
        <v>0</v>
      </c>
      <c r="BZ60" s="125">
        <v>0</v>
      </c>
      <c r="CA60" s="125">
        <v>0</v>
      </c>
      <c r="CB60" s="125">
        <v>88266.257676747817</v>
      </c>
      <c r="CC60" s="239">
        <v>257563.57428197091</v>
      </c>
      <c r="CD60" s="239">
        <v>655998.04670729395</v>
      </c>
      <c r="CF60" s="46"/>
    </row>
    <row r="61" spans="2:84" ht="13.5" customHeight="1" x14ac:dyDescent="0.45">
      <c r="B61" s="118" t="s">
        <v>220</v>
      </c>
      <c r="C61" s="120" t="s">
        <v>276</v>
      </c>
      <c r="D61" s="76" t="s">
        <v>273</v>
      </c>
      <c r="E61" s="125">
        <v>4.9288541695021468</v>
      </c>
      <c r="F61" s="125">
        <v>0</v>
      </c>
      <c r="G61" s="125">
        <v>0</v>
      </c>
      <c r="H61" s="125">
        <v>0</v>
      </c>
      <c r="I61" s="125">
        <v>2444.387481994303</v>
      </c>
      <c r="J61" s="125">
        <v>80873.613489107942</v>
      </c>
      <c r="K61" s="125">
        <v>14363.010204866841</v>
      </c>
      <c r="L61" s="125">
        <v>7698.5223185468685</v>
      </c>
      <c r="M61" s="125">
        <v>3960.9358577039816</v>
      </c>
      <c r="N61" s="125">
        <v>443.08439963499711</v>
      </c>
      <c r="O61" s="125">
        <v>4.6635206434266099</v>
      </c>
      <c r="P61" s="125">
        <v>251.50873057990759</v>
      </c>
      <c r="Q61" s="125">
        <v>90.959006319848029</v>
      </c>
      <c r="R61" s="125">
        <v>1149.0704838647548</v>
      </c>
      <c r="S61" s="125">
        <v>400.73309467420074</v>
      </c>
      <c r="T61" s="125">
        <v>861.77469027946518</v>
      </c>
      <c r="U61" s="125">
        <v>0</v>
      </c>
      <c r="V61" s="125">
        <v>835.81609609579152</v>
      </c>
      <c r="W61" s="125">
        <v>0</v>
      </c>
      <c r="X61" s="125">
        <v>0</v>
      </c>
      <c r="Y61" s="125">
        <v>0</v>
      </c>
      <c r="Z61" s="125">
        <v>0</v>
      </c>
      <c r="AA61" s="125">
        <v>0.27392887610929012</v>
      </c>
      <c r="AB61" s="125">
        <v>0</v>
      </c>
      <c r="AC61" s="125">
        <v>0</v>
      </c>
      <c r="AD61" s="125">
        <v>1114.5806692584326</v>
      </c>
      <c r="AE61" s="125">
        <v>26.468186595292476</v>
      </c>
      <c r="AF61" s="125">
        <v>1342.4343318160438</v>
      </c>
      <c r="AG61" s="125">
        <v>7007.7604557832547</v>
      </c>
      <c r="AH61" s="125">
        <v>123.30434711862104</v>
      </c>
      <c r="AI61" s="125">
        <v>0</v>
      </c>
      <c r="AJ61" s="125">
        <v>26274.33946201827</v>
      </c>
      <c r="AK61" s="125">
        <v>2316.6065555526407</v>
      </c>
      <c r="AL61" s="125">
        <v>0</v>
      </c>
      <c r="AM61" s="125">
        <v>474856.84413168242</v>
      </c>
      <c r="AN61" s="125">
        <v>28373.087798136603</v>
      </c>
      <c r="AO61" s="125">
        <v>38943.824942151405</v>
      </c>
      <c r="AP61" s="125">
        <v>93693.197425669598</v>
      </c>
      <c r="AQ61" s="125">
        <v>96449.294462740916</v>
      </c>
      <c r="AR61" s="125">
        <v>9777.582709238146</v>
      </c>
      <c r="AS61" s="125">
        <v>2087.2638770416311</v>
      </c>
      <c r="AT61" s="125">
        <v>51831.924882121704</v>
      </c>
      <c r="AU61" s="125">
        <v>653.6384656854101</v>
      </c>
      <c r="AV61" s="125">
        <v>1054.9091202252289</v>
      </c>
      <c r="AW61" s="125">
        <v>575.7990802351236</v>
      </c>
      <c r="AX61" s="125">
        <v>141.35994328092252</v>
      </c>
      <c r="AY61" s="125">
        <v>108.52786656469928</v>
      </c>
      <c r="AZ61" s="125">
        <v>69.364175487492375</v>
      </c>
      <c r="BA61" s="125">
        <v>28991.496725912548</v>
      </c>
      <c r="BB61" s="125">
        <v>5063.470069504172</v>
      </c>
      <c r="BC61" s="125">
        <v>64781.062901929385</v>
      </c>
      <c r="BD61" s="125">
        <v>74093.610876866311</v>
      </c>
      <c r="BE61" s="125">
        <v>231032.3908287964</v>
      </c>
      <c r="BF61" s="125">
        <v>45837.668558321966</v>
      </c>
      <c r="BG61" s="125">
        <v>7211.8911945684449</v>
      </c>
      <c r="BH61" s="125">
        <v>0</v>
      </c>
      <c r="BI61" s="125">
        <v>0</v>
      </c>
      <c r="BJ61" s="125">
        <v>7748.8863183551593</v>
      </c>
      <c r="BK61" s="125">
        <v>20935.035574693313</v>
      </c>
      <c r="BL61" s="125">
        <v>27070.957974525525</v>
      </c>
      <c r="BM61" s="125">
        <v>5146.2927176781131</v>
      </c>
      <c r="BN61" s="125">
        <v>0</v>
      </c>
      <c r="BO61" s="125">
        <v>0</v>
      </c>
      <c r="BP61" s="125">
        <v>0</v>
      </c>
      <c r="BQ61" s="125">
        <v>0</v>
      </c>
      <c r="BR61" s="125">
        <v>0</v>
      </c>
      <c r="BS61" s="125">
        <v>0</v>
      </c>
      <c r="BT61" s="239">
        <v>1468118.1587869129</v>
      </c>
      <c r="BU61" s="125">
        <v>21506.355904261669</v>
      </c>
      <c r="BV61" s="125">
        <v>0</v>
      </c>
      <c r="BW61" s="125">
        <v>0</v>
      </c>
      <c r="BX61" s="239">
        <v>21506.355904261669</v>
      </c>
      <c r="BY61" s="125">
        <v>0</v>
      </c>
      <c r="BZ61" s="125">
        <v>0</v>
      </c>
      <c r="CA61" s="125">
        <v>0</v>
      </c>
      <c r="CB61" s="125">
        <v>0</v>
      </c>
      <c r="CC61" s="239">
        <v>21506.355904261669</v>
      </c>
      <c r="CD61" s="239">
        <v>1489624.5146911745</v>
      </c>
      <c r="CF61" s="46"/>
    </row>
    <row r="62" spans="2:84" ht="13.5" customHeight="1" x14ac:dyDescent="0.45">
      <c r="B62" s="118" t="s">
        <v>221</v>
      </c>
      <c r="C62" s="120" t="s">
        <v>277</v>
      </c>
      <c r="D62" s="109" t="s">
        <v>300</v>
      </c>
      <c r="E62" s="125">
        <v>625.65556987750563</v>
      </c>
      <c r="F62" s="125">
        <v>7886.1828329333985</v>
      </c>
      <c r="G62" s="125">
        <v>6300.4633649529133</v>
      </c>
      <c r="H62" s="125">
        <v>0</v>
      </c>
      <c r="I62" s="125">
        <v>0</v>
      </c>
      <c r="J62" s="125">
        <v>11118.95207471848</v>
      </c>
      <c r="K62" s="125">
        <v>10231.362819263724</v>
      </c>
      <c r="L62" s="125">
        <v>2910.9126993930536</v>
      </c>
      <c r="M62" s="125">
        <v>2768.5758516807123</v>
      </c>
      <c r="N62" s="125">
        <v>3587.3890716656324</v>
      </c>
      <c r="O62" s="125">
        <v>21.777603981797817</v>
      </c>
      <c r="P62" s="125">
        <v>1174.3698547436409</v>
      </c>
      <c r="Q62" s="125">
        <v>376.55622559006696</v>
      </c>
      <c r="R62" s="125">
        <v>249.03573320182045</v>
      </c>
      <c r="S62" s="125">
        <v>1603.1874242840533</v>
      </c>
      <c r="T62" s="125">
        <v>2588.4722292351867</v>
      </c>
      <c r="U62" s="125">
        <v>50.162431188942087</v>
      </c>
      <c r="V62" s="125">
        <v>3847.0157716434546</v>
      </c>
      <c r="W62" s="125">
        <v>521.5286989127062</v>
      </c>
      <c r="X62" s="125">
        <v>1045.3544486570563</v>
      </c>
      <c r="Y62" s="125">
        <v>5196.5351969655903</v>
      </c>
      <c r="Z62" s="125">
        <v>288.34849851850925</v>
      </c>
      <c r="AA62" s="125">
        <v>1248.30476091174</v>
      </c>
      <c r="AB62" s="125">
        <v>0</v>
      </c>
      <c r="AC62" s="125">
        <v>0</v>
      </c>
      <c r="AD62" s="125">
        <v>1335.2534299806218</v>
      </c>
      <c r="AE62" s="125">
        <v>0</v>
      </c>
      <c r="AF62" s="125">
        <v>0</v>
      </c>
      <c r="AG62" s="125">
        <v>32462.904946710802</v>
      </c>
      <c r="AH62" s="125">
        <v>317.44280266723945</v>
      </c>
      <c r="AI62" s="125">
        <v>5581.9170246095127</v>
      </c>
      <c r="AJ62" s="125">
        <v>29442.089586558926</v>
      </c>
      <c r="AK62" s="125">
        <v>3890.5411390132722</v>
      </c>
      <c r="AL62" s="125">
        <v>2282.5131473005144</v>
      </c>
      <c r="AM62" s="125">
        <v>508344.76942551247</v>
      </c>
      <c r="AN62" s="125">
        <v>50846.639290725499</v>
      </c>
      <c r="AO62" s="125">
        <v>241039.30696394225</v>
      </c>
      <c r="AP62" s="125">
        <v>287202.18199805892</v>
      </c>
      <c r="AQ62" s="125">
        <v>100637.3676514874</v>
      </c>
      <c r="AR62" s="125">
        <v>870.37634252091493</v>
      </c>
      <c r="AS62" s="125">
        <v>301.19338286423476</v>
      </c>
      <c r="AT62" s="125">
        <v>50976.939265584711</v>
      </c>
      <c r="AU62" s="125">
        <v>4074.3614440417596</v>
      </c>
      <c r="AV62" s="125">
        <v>13204.676975991795</v>
      </c>
      <c r="AW62" s="125">
        <v>2403.6821257312454</v>
      </c>
      <c r="AX62" s="125">
        <v>2138.1230226594066</v>
      </c>
      <c r="AY62" s="125">
        <v>0</v>
      </c>
      <c r="AZ62" s="125">
        <v>0</v>
      </c>
      <c r="BA62" s="125">
        <v>28253.694254806651</v>
      </c>
      <c r="BB62" s="125">
        <v>33842.890403947647</v>
      </c>
      <c r="BC62" s="125">
        <v>107957.70335493998</v>
      </c>
      <c r="BD62" s="125">
        <v>7662.2976220054325</v>
      </c>
      <c r="BE62" s="125">
        <v>13948.214856776305</v>
      </c>
      <c r="BF62" s="125">
        <v>0</v>
      </c>
      <c r="BG62" s="125">
        <v>32047.683539660382</v>
      </c>
      <c r="BH62" s="125">
        <v>7699.7199242442148</v>
      </c>
      <c r="BI62" s="125">
        <v>39041.234924477823</v>
      </c>
      <c r="BJ62" s="125">
        <v>163063.6386396731</v>
      </c>
      <c r="BK62" s="125">
        <v>33567.08112084958</v>
      </c>
      <c r="BL62" s="125">
        <v>66149.067168943802</v>
      </c>
      <c r="BM62" s="125">
        <v>12463.6662641943</v>
      </c>
      <c r="BN62" s="125">
        <v>1047.0547681293001</v>
      </c>
      <c r="BO62" s="125">
        <v>4395.8646689497982</v>
      </c>
      <c r="BP62" s="125">
        <v>19721.812936513274</v>
      </c>
      <c r="BQ62" s="125">
        <v>17604.194969556</v>
      </c>
      <c r="BR62" s="125">
        <v>28717.010153255698</v>
      </c>
      <c r="BS62" s="125">
        <v>0</v>
      </c>
      <c r="BT62" s="239">
        <v>2018175.2526992047</v>
      </c>
      <c r="BU62" s="125">
        <v>2548700.66537453</v>
      </c>
      <c r="BV62" s="125">
        <v>0</v>
      </c>
      <c r="BW62" s="125">
        <v>0</v>
      </c>
      <c r="BX62" s="239">
        <v>2548700.66537453</v>
      </c>
      <c r="BY62" s="125">
        <v>0</v>
      </c>
      <c r="BZ62" s="125">
        <v>0</v>
      </c>
      <c r="CA62" s="125">
        <v>0</v>
      </c>
      <c r="CB62" s="125">
        <v>0</v>
      </c>
      <c r="CC62" s="239">
        <v>2548700.66537453</v>
      </c>
      <c r="CD62" s="239">
        <v>4566875.9180737343</v>
      </c>
      <c r="CF62" s="46"/>
    </row>
    <row r="63" spans="2:84" ht="13.5" customHeight="1" x14ac:dyDescent="0.45">
      <c r="B63" s="118" t="s">
        <v>222</v>
      </c>
      <c r="C63" s="120" t="s">
        <v>288</v>
      </c>
      <c r="D63" s="111" t="s">
        <v>289</v>
      </c>
      <c r="E63" s="125">
        <v>28042.70622899416</v>
      </c>
      <c r="F63" s="125">
        <v>3919.3742994118211</v>
      </c>
      <c r="G63" s="125">
        <v>104.46405946614682</v>
      </c>
      <c r="H63" s="125">
        <v>3.0855425730816677</v>
      </c>
      <c r="I63" s="125">
        <v>173.85109155384728</v>
      </c>
      <c r="J63" s="125">
        <v>17187.412036672235</v>
      </c>
      <c r="K63" s="125">
        <v>2652.1071042543085</v>
      </c>
      <c r="L63" s="125">
        <v>4508.8904483766419</v>
      </c>
      <c r="M63" s="125">
        <v>12646.45774112953</v>
      </c>
      <c r="N63" s="125">
        <v>165.58263825680763</v>
      </c>
      <c r="O63" s="125">
        <v>1.0196310244389248</v>
      </c>
      <c r="P63" s="125">
        <v>54.974800142629455</v>
      </c>
      <c r="Q63" s="125">
        <v>28.656295570648727</v>
      </c>
      <c r="R63" s="125">
        <v>114.40860255109116</v>
      </c>
      <c r="S63" s="125">
        <v>37.906844250244099</v>
      </c>
      <c r="T63" s="125">
        <v>221.35681457289968</v>
      </c>
      <c r="U63" s="125">
        <v>325.08053428421482</v>
      </c>
      <c r="V63" s="125">
        <v>1522.1650474677895</v>
      </c>
      <c r="W63" s="125">
        <v>210.24659516137777</v>
      </c>
      <c r="X63" s="125">
        <v>119.33832265793733</v>
      </c>
      <c r="Y63" s="125">
        <v>2086.4454528610217</v>
      </c>
      <c r="Z63" s="125">
        <v>38.465712900611202</v>
      </c>
      <c r="AA63" s="125">
        <v>273.23726630219699</v>
      </c>
      <c r="AB63" s="125">
        <v>3.7496690645727004</v>
      </c>
      <c r="AC63" s="125">
        <v>214.24953339444531</v>
      </c>
      <c r="AD63" s="125">
        <v>150.10089106626637</v>
      </c>
      <c r="AE63" s="125">
        <v>7.9839218078680867</v>
      </c>
      <c r="AF63" s="125">
        <v>578.92614431610082</v>
      </c>
      <c r="AG63" s="125">
        <v>3458.8988559018985</v>
      </c>
      <c r="AH63" s="125">
        <v>14.707386335544477</v>
      </c>
      <c r="AI63" s="125">
        <v>736.84310140113303</v>
      </c>
      <c r="AJ63" s="125">
        <v>9390.2942489721263</v>
      </c>
      <c r="AK63" s="125">
        <v>829.04123516423283</v>
      </c>
      <c r="AL63" s="125">
        <v>139.34317478302373</v>
      </c>
      <c r="AM63" s="125">
        <v>112858.81995080583</v>
      </c>
      <c r="AN63" s="125">
        <v>103892.06458922813</v>
      </c>
      <c r="AO63" s="125">
        <v>233448.37501162919</v>
      </c>
      <c r="AP63" s="125">
        <v>213157.23991529</v>
      </c>
      <c r="AQ63" s="125">
        <v>11452.245124291298</v>
      </c>
      <c r="AR63" s="125">
        <v>76.451189904135234</v>
      </c>
      <c r="AS63" s="125">
        <v>638.49935429611628</v>
      </c>
      <c r="AT63" s="125">
        <v>13053.000269097016</v>
      </c>
      <c r="AU63" s="125">
        <v>134.33966444105101</v>
      </c>
      <c r="AV63" s="125">
        <v>619.26706584477358</v>
      </c>
      <c r="AW63" s="125">
        <v>152.07680163523821</v>
      </c>
      <c r="AX63" s="125">
        <v>6.9747636414938752</v>
      </c>
      <c r="AY63" s="125">
        <v>1479.9576722963143</v>
      </c>
      <c r="AZ63" s="125">
        <v>945.92079158577098</v>
      </c>
      <c r="BA63" s="125">
        <v>71357.281575521454</v>
      </c>
      <c r="BB63" s="125">
        <v>6229.2274880519708</v>
      </c>
      <c r="BC63" s="125">
        <v>35660.726963600151</v>
      </c>
      <c r="BD63" s="125">
        <v>11660.185292481294</v>
      </c>
      <c r="BE63" s="125">
        <v>923.50114309874812</v>
      </c>
      <c r="BF63" s="125">
        <v>16876.102786978106</v>
      </c>
      <c r="BG63" s="125">
        <v>47524.932372184157</v>
      </c>
      <c r="BH63" s="125">
        <v>1020.1849879166265</v>
      </c>
      <c r="BI63" s="125">
        <v>4572.4152029596762</v>
      </c>
      <c r="BJ63" s="125">
        <v>61141.330596203879</v>
      </c>
      <c r="BK63" s="125">
        <v>101574.24442151985</v>
      </c>
      <c r="BL63" s="125">
        <v>4742.7079181557074</v>
      </c>
      <c r="BM63" s="125">
        <v>4287.2436092850003</v>
      </c>
      <c r="BN63" s="125">
        <v>2741.8263893153144</v>
      </c>
      <c r="BO63" s="125">
        <v>1866.1382666548977</v>
      </c>
      <c r="BP63" s="125">
        <v>1709.0573172094014</v>
      </c>
      <c r="BQ63" s="125">
        <v>320.43409035903449</v>
      </c>
      <c r="BR63" s="125">
        <v>3227.9600735083623</v>
      </c>
      <c r="BS63" s="125">
        <v>0</v>
      </c>
      <c r="BT63" s="239">
        <v>1159312.1039316326</v>
      </c>
      <c r="BU63" s="125">
        <v>28929.857980739354</v>
      </c>
      <c r="BV63" s="125">
        <v>0</v>
      </c>
      <c r="BW63" s="125">
        <v>108.78667108923534</v>
      </c>
      <c r="BX63" s="239">
        <v>29038.644651828588</v>
      </c>
      <c r="BY63" s="125">
        <v>14504.578664981971</v>
      </c>
      <c r="BZ63" s="125">
        <v>0</v>
      </c>
      <c r="CA63" s="125">
        <v>0</v>
      </c>
      <c r="CB63" s="125">
        <v>49.292135545520999</v>
      </c>
      <c r="CC63" s="239">
        <v>43592.515452356078</v>
      </c>
      <c r="CD63" s="239">
        <v>1202904.6193839887</v>
      </c>
      <c r="CF63" s="46"/>
    </row>
    <row r="64" spans="2:84" ht="13.5" customHeight="1" x14ac:dyDescent="0.45">
      <c r="B64" s="118" t="s">
        <v>223</v>
      </c>
      <c r="C64" s="120" t="s">
        <v>280</v>
      </c>
      <c r="D64" s="76" t="s">
        <v>278</v>
      </c>
      <c r="E64" s="125">
        <v>1656.9763387657447</v>
      </c>
      <c r="F64" s="125">
        <v>214.61821585065223</v>
      </c>
      <c r="G64" s="125">
        <v>20.985136717360668</v>
      </c>
      <c r="H64" s="125">
        <v>0</v>
      </c>
      <c r="I64" s="125">
        <v>824.35095742002238</v>
      </c>
      <c r="J64" s="125">
        <v>3192.51873553314</v>
      </c>
      <c r="K64" s="125">
        <v>3109.9460790228868</v>
      </c>
      <c r="L64" s="125">
        <v>404.41945796104199</v>
      </c>
      <c r="M64" s="125">
        <v>120.83451746260192</v>
      </c>
      <c r="N64" s="125">
        <v>260.58865327567253</v>
      </c>
      <c r="O64" s="125">
        <v>3.832115347325439</v>
      </c>
      <c r="P64" s="125">
        <v>206.53230962232539</v>
      </c>
      <c r="Q64" s="125">
        <v>0.14863255785724652</v>
      </c>
      <c r="R64" s="125">
        <v>139.52774743346887</v>
      </c>
      <c r="S64" s="125">
        <v>281.93112541273655</v>
      </c>
      <c r="T64" s="125">
        <v>483.6710504065436</v>
      </c>
      <c r="U64" s="125">
        <v>0</v>
      </c>
      <c r="V64" s="125">
        <v>225.06303663477578</v>
      </c>
      <c r="W64" s="125">
        <v>15.907229696214918</v>
      </c>
      <c r="X64" s="125">
        <v>37.24186785399371</v>
      </c>
      <c r="Y64" s="125">
        <v>834.57246841335814</v>
      </c>
      <c r="Z64" s="125">
        <v>5.7162890486787763</v>
      </c>
      <c r="AA64" s="125">
        <v>40.602761879675747</v>
      </c>
      <c r="AB64" s="125">
        <v>6.162926668959674</v>
      </c>
      <c r="AC64" s="125">
        <v>98.841446155127798</v>
      </c>
      <c r="AD64" s="125">
        <v>77.347210226516523</v>
      </c>
      <c r="AE64" s="125">
        <v>4.1347493389631156</v>
      </c>
      <c r="AF64" s="125">
        <v>2121.4401778991769</v>
      </c>
      <c r="AG64" s="125">
        <v>7027.0718235542381</v>
      </c>
      <c r="AH64" s="125">
        <v>22.606773631347991</v>
      </c>
      <c r="AI64" s="125">
        <v>10706.036562244784</v>
      </c>
      <c r="AJ64" s="125">
        <v>17419.236309243533</v>
      </c>
      <c r="AK64" s="125">
        <v>2622.0340086137162</v>
      </c>
      <c r="AL64" s="125">
        <v>210.93593215135101</v>
      </c>
      <c r="AM64" s="125">
        <v>45427.011257574799</v>
      </c>
      <c r="AN64" s="125">
        <v>2712.2575631995674</v>
      </c>
      <c r="AO64" s="125">
        <v>11837.441233255551</v>
      </c>
      <c r="AP64" s="125">
        <v>12805.115960952398</v>
      </c>
      <c r="AQ64" s="125">
        <v>413076.09841674106</v>
      </c>
      <c r="AR64" s="125">
        <v>163.77157823814306</v>
      </c>
      <c r="AS64" s="125">
        <v>31106.577296834261</v>
      </c>
      <c r="AT64" s="125">
        <v>18381.861397598303</v>
      </c>
      <c r="AU64" s="125">
        <v>25.151567948312383</v>
      </c>
      <c r="AV64" s="125">
        <v>907.32754203410889</v>
      </c>
      <c r="AW64" s="125">
        <v>495.38582961727366</v>
      </c>
      <c r="AX64" s="125">
        <v>578.41675084806457</v>
      </c>
      <c r="AY64" s="125">
        <v>5432.3081682233587</v>
      </c>
      <c r="AZ64" s="125">
        <v>3472.2143571180081</v>
      </c>
      <c r="BA64" s="125">
        <v>14670.058646709673</v>
      </c>
      <c r="BB64" s="125">
        <v>438.97929167659686</v>
      </c>
      <c r="BC64" s="125">
        <v>1238.7073199642439</v>
      </c>
      <c r="BD64" s="125">
        <v>408.05573588084599</v>
      </c>
      <c r="BE64" s="125">
        <v>151.16476081792388</v>
      </c>
      <c r="BF64" s="125">
        <v>259.93439819226103</v>
      </c>
      <c r="BG64" s="125">
        <v>26924.732296483555</v>
      </c>
      <c r="BH64" s="125">
        <v>0</v>
      </c>
      <c r="BI64" s="125">
        <v>5514.7304098403656</v>
      </c>
      <c r="BJ64" s="125">
        <v>761.2251007107584</v>
      </c>
      <c r="BK64" s="125">
        <v>3891.0506217139591</v>
      </c>
      <c r="BL64" s="125">
        <v>7159.372546237475</v>
      </c>
      <c r="BM64" s="125">
        <v>58.867852811744811</v>
      </c>
      <c r="BN64" s="125">
        <v>84.671649279355165</v>
      </c>
      <c r="BO64" s="125">
        <v>5.1847422789808251</v>
      </c>
      <c r="BP64" s="125">
        <v>167.98176953847698</v>
      </c>
      <c r="BQ64" s="125">
        <v>0</v>
      </c>
      <c r="BR64" s="125">
        <v>0</v>
      </c>
      <c r="BS64" s="125">
        <v>0</v>
      </c>
      <c r="BT64" s="239">
        <v>660551.48870836268</v>
      </c>
      <c r="BU64" s="125">
        <v>0</v>
      </c>
      <c r="BV64" s="125">
        <v>0</v>
      </c>
      <c r="BW64" s="125">
        <v>0</v>
      </c>
      <c r="BX64" s="239">
        <v>0</v>
      </c>
      <c r="BY64" s="125">
        <v>0</v>
      </c>
      <c r="BZ64" s="125">
        <v>0</v>
      </c>
      <c r="CA64" s="125">
        <v>0</v>
      </c>
      <c r="CB64" s="125">
        <v>0</v>
      </c>
      <c r="CC64" s="239">
        <v>0</v>
      </c>
      <c r="CD64" s="239">
        <v>660551.48870836268</v>
      </c>
      <c r="CF64" s="46"/>
    </row>
    <row r="65" spans="2:84" ht="13.5" customHeight="1" x14ac:dyDescent="0.45">
      <c r="B65" s="118" t="s">
        <v>224</v>
      </c>
      <c r="C65" s="120" t="s">
        <v>281</v>
      </c>
      <c r="D65" s="76" t="s">
        <v>279</v>
      </c>
      <c r="E65" s="125">
        <v>15160.636315648366</v>
      </c>
      <c r="F65" s="125">
        <v>24690.318502613787</v>
      </c>
      <c r="G65" s="125">
        <v>16836.260302698927</v>
      </c>
      <c r="H65" s="125">
        <v>0</v>
      </c>
      <c r="I65" s="125">
        <v>0</v>
      </c>
      <c r="J65" s="125">
        <v>0</v>
      </c>
      <c r="K65" s="125">
        <v>0</v>
      </c>
      <c r="L65" s="125">
        <v>1.5687640969525456</v>
      </c>
      <c r="M65" s="125">
        <v>2707.9993125838378</v>
      </c>
      <c r="N65" s="125">
        <v>4610.6769944321859</v>
      </c>
      <c r="O65" s="125">
        <v>12.83112816023977</v>
      </c>
      <c r="P65" s="125">
        <v>691.4086098414233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v>0</v>
      </c>
      <c r="W65" s="125">
        <v>0</v>
      </c>
      <c r="X65" s="125">
        <v>0</v>
      </c>
      <c r="Y65" s="125">
        <v>0</v>
      </c>
      <c r="Z65" s="125">
        <v>0</v>
      </c>
      <c r="AA65" s="125">
        <v>0</v>
      </c>
      <c r="AB65" s="125">
        <v>0</v>
      </c>
      <c r="AC65" s="125">
        <v>0</v>
      </c>
      <c r="AD65" s="125">
        <v>0</v>
      </c>
      <c r="AE65" s="125">
        <v>0</v>
      </c>
      <c r="AF65" s="125">
        <v>0</v>
      </c>
      <c r="AG65" s="125">
        <v>18197.509965910958</v>
      </c>
      <c r="AH65" s="125">
        <v>0</v>
      </c>
      <c r="AI65" s="125">
        <v>0</v>
      </c>
      <c r="AJ65" s="125">
        <v>40480.913258677298</v>
      </c>
      <c r="AK65" s="125">
        <v>0</v>
      </c>
      <c r="AL65" s="125">
        <v>0</v>
      </c>
      <c r="AM65" s="125">
        <v>266397.20791993989</v>
      </c>
      <c r="AN65" s="125">
        <v>0</v>
      </c>
      <c r="AO65" s="125">
        <v>35917.717120701258</v>
      </c>
      <c r="AP65" s="125">
        <v>0</v>
      </c>
      <c r="AQ65" s="125">
        <v>367204.78142664855</v>
      </c>
      <c r="AR65" s="125">
        <v>1158.1885084840142</v>
      </c>
      <c r="AS65" s="125">
        <v>20936.522286313491</v>
      </c>
      <c r="AT65" s="125">
        <v>18638.340590610242</v>
      </c>
      <c r="AU65" s="125">
        <v>7155.0766783287318</v>
      </c>
      <c r="AV65" s="125">
        <v>39748.592171611912</v>
      </c>
      <c r="AW65" s="125">
        <v>232.61688464554359</v>
      </c>
      <c r="AX65" s="125">
        <v>592.2935825468096</v>
      </c>
      <c r="AY65" s="125">
        <v>0</v>
      </c>
      <c r="AZ65" s="125">
        <v>0</v>
      </c>
      <c r="BA65" s="125">
        <v>16235.570840025999</v>
      </c>
      <c r="BB65" s="125">
        <v>29441.187592724884</v>
      </c>
      <c r="BC65" s="125">
        <v>28836.060242904678</v>
      </c>
      <c r="BD65" s="125">
        <v>6308.5979656879144</v>
      </c>
      <c r="BE65" s="125">
        <v>8095.1703966039049</v>
      </c>
      <c r="BF65" s="125">
        <v>6240.1244685059664</v>
      </c>
      <c r="BG65" s="125">
        <v>17447.194346551005</v>
      </c>
      <c r="BH65" s="125">
        <v>10157.47184534338</v>
      </c>
      <c r="BI65" s="125">
        <v>0</v>
      </c>
      <c r="BJ65" s="125">
        <v>34928.527915799146</v>
      </c>
      <c r="BK65" s="125">
        <v>417589.67292123317</v>
      </c>
      <c r="BL65" s="125">
        <v>200296.8881020796</v>
      </c>
      <c r="BM65" s="125">
        <v>33597.49866411624</v>
      </c>
      <c r="BN65" s="125">
        <v>2704.7425354293182</v>
      </c>
      <c r="BO65" s="125">
        <v>33992.239534083317</v>
      </c>
      <c r="BP65" s="125">
        <v>32594.941427268579</v>
      </c>
      <c r="BQ65" s="125">
        <v>3760.223783537042</v>
      </c>
      <c r="BR65" s="125">
        <v>22094.31747925841</v>
      </c>
      <c r="BS65" s="125">
        <v>0</v>
      </c>
      <c r="BT65" s="239">
        <v>1785691.8903856468</v>
      </c>
      <c r="BU65" s="125">
        <v>428049.25616972166</v>
      </c>
      <c r="BV65" s="125">
        <v>0</v>
      </c>
      <c r="BW65" s="125">
        <v>0</v>
      </c>
      <c r="BX65" s="239">
        <v>428049.25616972166</v>
      </c>
      <c r="BY65" s="125">
        <v>0</v>
      </c>
      <c r="BZ65" s="125">
        <v>0</v>
      </c>
      <c r="CA65" s="125">
        <v>0</v>
      </c>
      <c r="CB65" s="125">
        <v>0</v>
      </c>
      <c r="CC65" s="239">
        <v>428049.25616972166</v>
      </c>
      <c r="CD65" s="239">
        <v>2213741.1465553683</v>
      </c>
      <c r="CF65" s="46"/>
    </row>
    <row r="66" spans="2:84" ht="13.5" customHeight="1" x14ac:dyDescent="0.45">
      <c r="B66" s="118" t="s">
        <v>225</v>
      </c>
      <c r="C66" s="120" t="s">
        <v>282</v>
      </c>
      <c r="D66" s="113" t="s">
        <v>168</v>
      </c>
      <c r="E66" s="125">
        <v>41333.158501614191</v>
      </c>
      <c r="F66" s="125">
        <v>19538.387087817609</v>
      </c>
      <c r="G66" s="125">
        <v>563.73118234977869</v>
      </c>
      <c r="H66" s="125">
        <v>11.127031599802869</v>
      </c>
      <c r="I66" s="125">
        <v>218.84662082788407</v>
      </c>
      <c r="J66" s="125">
        <v>55652.623482152063</v>
      </c>
      <c r="K66" s="125">
        <v>31794.544811254345</v>
      </c>
      <c r="L66" s="125">
        <v>172376.03387166205</v>
      </c>
      <c r="M66" s="125">
        <v>97379.403025587744</v>
      </c>
      <c r="N66" s="125">
        <v>15429.586728583849</v>
      </c>
      <c r="O66" s="125">
        <v>122.26183548326298</v>
      </c>
      <c r="P66" s="125">
        <v>6590.0546839775234</v>
      </c>
      <c r="Q66" s="125">
        <v>1901.2774446834933</v>
      </c>
      <c r="R66" s="125">
        <v>25199.037325750523</v>
      </c>
      <c r="S66" s="125">
        <v>4247.1866975602334</v>
      </c>
      <c r="T66" s="125">
        <v>15436.106043547914</v>
      </c>
      <c r="U66" s="125">
        <v>911.95307265691577</v>
      </c>
      <c r="V66" s="125">
        <v>1246.9267752896205</v>
      </c>
      <c r="W66" s="125">
        <v>474.97910959392811</v>
      </c>
      <c r="X66" s="125">
        <v>3613.4936216121555</v>
      </c>
      <c r="Y66" s="125">
        <v>165538.50269119954</v>
      </c>
      <c r="Z66" s="125">
        <v>2990.9114167716461</v>
      </c>
      <c r="AA66" s="125">
        <v>0</v>
      </c>
      <c r="AB66" s="125">
        <v>95.475058177207814</v>
      </c>
      <c r="AC66" s="125">
        <v>10.633625020199057</v>
      </c>
      <c r="AD66" s="125">
        <v>4811.041371134691</v>
      </c>
      <c r="AE66" s="125">
        <v>487.93109884328874</v>
      </c>
      <c r="AF66" s="125">
        <v>3575.1066371736224</v>
      </c>
      <c r="AG66" s="125">
        <v>32588.09825509652</v>
      </c>
      <c r="AH66" s="125">
        <v>1353.7664852208959</v>
      </c>
      <c r="AI66" s="125">
        <v>24880.545946859009</v>
      </c>
      <c r="AJ66" s="125">
        <v>62008.912421883033</v>
      </c>
      <c r="AK66" s="125">
        <v>11543.12390098833</v>
      </c>
      <c r="AL66" s="125">
        <v>2756.8796561179497</v>
      </c>
      <c r="AM66" s="125">
        <v>1086810.6704460599</v>
      </c>
      <c r="AN66" s="125">
        <v>15947.29859069423</v>
      </c>
      <c r="AO66" s="125">
        <v>45618.192255438124</v>
      </c>
      <c r="AP66" s="125">
        <v>75122.647715387458</v>
      </c>
      <c r="AQ66" s="125">
        <v>7458.2019386523289</v>
      </c>
      <c r="AR66" s="125">
        <v>49.3645342701288</v>
      </c>
      <c r="AS66" s="125">
        <v>755.40133988144237</v>
      </c>
      <c r="AT66" s="125">
        <v>72207.283577904673</v>
      </c>
      <c r="AU66" s="125">
        <v>780.55479132926575</v>
      </c>
      <c r="AV66" s="125">
        <v>1264.9910643703713</v>
      </c>
      <c r="AW66" s="125">
        <v>166.91893304128931</v>
      </c>
      <c r="AX66" s="125">
        <v>158.4475670442051</v>
      </c>
      <c r="AY66" s="125">
        <v>10.908182963499712</v>
      </c>
      <c r="AZ66" s="125">
        <v>6.972199496627649</v>
      </c>
      <c r="BA66" s="125">
        <v>10694.570105670531</v>
      </c>
      <c r="BB66" s="125">
        <v>929.40102684467774</v>
      </c>
      <c r="BC66" s="125">
        <v>9275.2542530445426</v>
      </c>
      <c r="BD66" s="125">
        <v>513.81328105387865</v>
      </c>
      <c r="BE66" s="125">
        <v>407.31651267522705</v>
      </c>
      <c r="BF66" s="125">
        <v>8088.8442944260742</v>
      </c>
      <c r="BG66" s="125">
        <v>12115.483021710405</v>
      </c>
      <c r="BH66" s="125">
        <v>3103.9636847332745</v>
      </c>
      <c r="BI66" s="125">
        <v>3175.1918180594689</v>
      </c>
      <c r="BJ66" s="125">
        <v>0</v>
      </c>
      <c r="BK66" s="125">
        <v>83129.281197477685</v>
      </c>
      <c r="BL66" s="125">
        <v>21934.591479299372</v>
      </c>
      <c r="BM66" s="125">
        <v>4426.4346037164069</v>
      </c>
      <c r="BN66" s="125">
        <v>2996.5942176593494</v>
      </c>
      <c r="BO66" s="125">
        <v>4378.0212754134345</v>
      </c>
      <c r="BP66" s="125">
        <v>982.49611347012797</v>
      </c>
      <c r="BQ66" s="125">
        <v>752.66182702163576</v>
      </c>
      <c r="BR66" s="125">
        <v>5371.2531501635076</v>
      </c>
      <c r="BS66" s="125">
        <v>0</v>
      </c>
      <c r="BT66" s="239">
        <v>2285314.6725170645</v>
      </c>
      <c r="BU66" s="125">
        <v>247609.41298390742</v>
      </c>
      <c r="BV66" s="125">
        <v>0</v>
      </c>
      <c r="BW66" s="125">
        <v>0</v>
      </c>
      <c r="BX66" s="239">
        <v>247609.41298390742</v>
      </c>
      <c r="BY66" s="125">
        <v>0</v>
      </c>
      <c r="BZ66" s="125">
        <v>0</v>
      </c>
      <c r="CA66" s="125">
        <v>0</v>
      </c>
      <c r="CB66" s="125">
        <v>511306.65068614867</v>
      </c>
      <c r="CC66" s="239">
        <v>758916.06367005606</v>
      </c>
      <c r="CD66" s="239">
        <v>3044230.7361871204</v>
      </c>
      <c r="CF66" s="46"/>
    </row>
    <row r="67" spans="2:84" ht="13.5" customHeight="1" x14ac:dyDescent="0.45">
      <c r="B67" s="118" t="s">
        <v>226</v>
      </c>
      <c r="C67" s="120" t="s">
        <v>283</v>
      </c>
      <c r="D67" s="76" t="s">
        <v>107</v>
      </c>
      <c r="E67" s="125">
        <v>0</v>
      </c>
      <c r="F67" s="125">
        <v>0</v>
      </c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  <c r="AC67" s="125">
        <v>0</v>
      </c>
      <c r="AD67" s="125">
        <v>0</v>
      </c>
      <c r="AE67" s="125">
        <v>0</v>
      </c>
      <c r="AF67" s="125">
        <v>0</v>
      </c>
      <c r="AG67" s="125">
        <v>0</v>
      </c>
      <c r="AH67" s="125">
        <v>0</v>
      </c>
      <c r="AI67" s="125">
        <v>0</v>
      </c>
      <c r="AJ67" s="125">
        <v>0</v>
      </c>
      <c r="AK67" s="125">
        <v>0</v>
      </c>
      <c r="AL67" s="125">
        <v>0</v>
      </c>
      <c r="AM67" s="125">
        <v>0</v>
      </c>
      <c r="AN67" s="125">
        <v>0</v>
      </c>
      <c r="AO67" s="125">
        <v>0</v>
      </c>
      <c r="AP67" s="125">
        <v>0</v>
      </c>
      <c r="AQ67" s="125">
        <v>0</v>
      </c>
      <c r="AR67" s="125">
        <v>0</v>
      </c>
      <c r="AS67" s="125">
        <v>0</v>
      </c>
      <c r="AT67" s="125">
        <v>0</v>
      </c>
      <c r="AU67" s="125">
        <v>0</v>
      </c>
      <c r="AV67" s="125">
        <v>0</v>
      </c>
      <c r="AW67" s="125">
        <v>0</v>
      </c>
      <c r="AX67" s="125">
        <v>0</v>
      </c>
      <c r="AY67" s="125">
        <v>0</v>
      </c>
      <c r="AZ67" s="125">
        <v>0</v>
      </c>
      <c r="BA67" s="125">
        <v>0</v>
      </c>
      <c r="BB67" s="125">
        <v>0</v>
      </c>
      <c r="BC67" s="125">
        <v>0</v>
      </c>
      <c r="BD67" s="125">
        <v>0</v>
      </c>
      <c r="BE67" s="125">
        <v>0</v>
      </c>
      <c r="BF67" s="125">
        <v>0</v>
      </c>
      <c r="BG67" s="125">
        <v>0</v>
      </c>
      <c r="BH67" s="125">
        <v>0</v>
      </c>
      <c r="BI67" s="125">
        <v>0</v>
      </c>
      <c r="BJ67" s="125">
        <v>0</v>
      </c>
      <c r="BK67" s="125">
        <v>707051.66828122549</v>
      </c>
      <c r="BL67" s="125">
        <v>0</v>
      </c>
      <c r="BM67" s="125">
        <v>0</v>
      </c>
      <c r="BN67" s="125">
        <v>0</v>
      </c>
      <c r="BO67" s="125">
        <v>0</v>
      </c>
      <c r="BP67" s="125">
        <v>0</v>
      </c>
      <c r="BQ67" s="125">
        <v>0</v>
      </c>
      <c r="BR67" s="125">
        <v>0</v>
      </c>
      <c r="BS67" s="125">
        <v>0</v>
      </c>
      <c r="BT67" s="239">
        <v>707051.66828122549</v>
      </c>
      <c r="BU67" s="125">
        <v>563381.41662713978</v>
      </c>
      <c r="BV67" s="125">
        <v>0</v>
      </c>
      <c r="BW67" s="125">
        <v>8379922.8191245198</v>
      </c>
      <c r="BX67" s="239">
        <v>8943304.2357516605</v>
      </c>
      <c r="BY67" s="125">
        <v>0</v>
      </c>
      <c r="BZ67" s="125">
        <v>0</v>
      </c>
      <c r="CA67" s="125">
        <v>0</v>
      </c>
      <c r="CB67" s="125">
        <v>10539.775708515566</v>
      </c>
      <c r="CC67" s="239">
        <v>8953844.0114601757</v>
      </c>
      <c r="CD67" s="239">
        <v>9660895.6797414012</v>
      </c>
      <c r="CF67" s="46"/>
    </row>
    <row r="68" spans="2:84" ht="13.5" customHeight="1" x14ac:dyDescent="0.45">
      <c r="B68" s="118" t="s">
        <v>227</v>
      </c>
      <c r="C68" s="120" t="s">
        <v>284</v>
      </c>
      <c r="D68" s="76" t="s">
        <v>108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0</v>
      </c>
      <c r="AY68" s="125">
        <v>0</v>
      </c>
      <c r="AZ68" s="125">
        <v>0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0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34571.989567827557</v>
      </c>
      <c r="BM68" s="125">
        <v>0</v>
      </c>
      <c r="BN68" s="125">
        <v>0</v>
      </c>
      <c r="BO68" s="125">
        <v>0</v>
      </c>
      <c r="BP68" s="125">
        <v>0</v>
      </c>
      <c r="BQ68" s="125">
        <v>0</v>
      </c>
      <c r="BR68" s="125">
        <v>0</v>
      </c>
      <c r="BS68" s="125">
        <v>0</v>
      </c>
      <c r="BT68" s="239">
        <v>34571.989567827557</v>
      </c>
      <c r="BU68" s="125">
        <v>1609616.0099301049</v>
      </c>
      <c r="BV68" s="125">
        <v>79454.704764341965</v>
      </c>
      <c r="BW68" s="125">
        <v>3099199.1226074486</v>
      </c>
      <c r="BX68" s="239">
        <v>4788269.837301896</v>
      </c>
      <c r="BY68" s="125">
        <v>0</v>
      </c>
      <c r="BZ68" s="125">
        <v>0</v>
      </c>
      <c r="CA68" s="125">
        <v>0</v>
      </c>
      <c r="CB68" s="125">
        <v>0</v>
      </c>
      <c r="CC68" s="239">
        <v>4788269.837301896</v>
      </c>
      <c r="CD68" s="239">
        <v>4822841.8268697234</v>
      </c>
      <c r="CF68" s="46"/>
    </row>
    <row r="69" spans="2:84" ht="13.5" customHeight="1" x14ac:dyDescent="0.45">
      <c r="B69" s="118" t="s">
        <v>228</v>
      </c>
      <c r="C69" s="120" t="s">
        <v>285</v>
      </c>
      <c r="D69" s="76" t="s">
        <v>169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0</v>
      </c>
      <c r="AB69" s="125">
        <v>0</v>
      </c>
      <c r="AC69" s="125">
        <v>0</v>
      </c>
      <c r="AD69" s="125">
        <v>0</v>
      </c>
      <c r="AE69" s="125">
        <v>0</v>
      </c>
      <c r="AF69" s="125">
        <v>0</v>
      </c>
      <c r="AG69" s="125">
        <v>0</v>
      </c>
      <c r="AH69" s="125">
        <v>0</v>
      </c>
      <c r="AI69" s="125">
        <v>0</v>
      </c>
      <c r="AJ69" s="125">
        <v>0</v>
      </c>
      <c r="AK69" s="125">
        <v>0</v>
      </c>
      <c r="AL69" s="125">
        <v>0</v>
      </c>
      <c r="AM69" s="125">
        <v>0</v>
      </c>
      <c r="AN69" s="125">
        <v>0</v>
      </c>
      <c r="AO69" s="125">
        <v>0</v>
      </c>
      <c r="AP69" s="125">
        <v>0</v>
      </c>
      <c r="AQ69" s="125">
        <v>0</v>
      </c>
      <c r="AR69" s="125">
        <v>0</v>
      </c>
      <c r="AS69" s="125">
        <v>0</v>
      </c>
      <c r="AT69" s="125">
        <v>0</v>
      </c>
      <c r="AU69" s="125">
        <v>0</v>
      </c>
      <c r="AV69" s="125">
        <v>0</v>
      </c>
      <c r="AW69" s="125">
        <v>0</v>
      </c>
      <c r="AX69" s="125">
        <v>0</v>
      </c>
      <c r="AY69" s="125">
        <v>0</v>
      </c>
      <c r="AZ69" s="125">
        <v>0</v>
      </c>
      <c r="BA69" s="125">
        <v>0</v>
      </c>
      <c r="BB69" s="125">
        <v>0</v>
      </c>
      <c r="BC69" s="125">
        <v>0</v>
      </c>
      <c r="BD69" s="125">
        <v>0</v>
      </c>
      <c r="BE69" s="125">
        <v>0</v>
      </c>
      <c r="BF69" s="125">
        <v>0</v>
      </c>
      <c r="BG69" s="125">
        <v>0</v>
      </c>
      <c r="BH69" s="125">
        <v>0</v>
      </c>
      <c r="BI69" s="125">
        <v>0</v>
      </c>
      <c r="BJ69" s="125">
        <v>0</v>
      </c>
      <c r="BK69" s="125">
        <v>0</v>
      </c>
      <c r="BL69" s="125">
        <v>0</v>
      </c>
      <c r="BM69" s="125">
        <v>0</v>
      </c>
      <c r="BN69" s="125">
        <v>0</v>
      </c>
      <c r="BO69" s="125">
        <v>0</v>
      </c>
      <c r="BP69" s="125">
        <v>0</v>
      </c>
      <c r="BQ69" s="125">
        <v>0</v>
      </c>
      <c r="BR69" s="125">
        <v>0</v>
      </c>
      <c r="BS69" s="125">
        <v>0</v>
      </c>
      <c r="BT69" s="239">
        <v>0</v>
      </c>
      <c r="BU69" s="125">
        <v>1956961.8017287115</v>
      </c>
      <c r="BV69" s="125">
        <v>95626.556383561692</v>
      </c>
      <c r="BW69" s="125">
        <v>1304936.3793970984</v>
      </c>
      <c r="BX69" s="239">
        <v>3357524.7375093717</v>
      </c>
      <c r="BY69" s="125">
        <v>0</v>
      </c>
      <c r="BZ69" s="125">
        <v>0</v>
      </c>
      <c r="CA69" s="125">
        <v>0</v>
      </c>
      <c r="CB69" s="125">
        <v>0</v>
      </c>
      <c r="CC69" s="239">
        <v>3357524.7375093717</v>
      </c>
      <c r="CD69" s="239">
        <v>3357524.7375093717</v>
      </c>
      <c r="CF69" s="46"/>
    </row>
    <row r="70" spans="2:84" ht="13.5" customHeight="1" x14ac:dyDescent="0.45">
      <c r="B70" s="118" t="s">
        <v>229</v>
      </c>
      <c r="C70" s="120" t="s">
        <v>287</v>
      </c>
      <c r="D70" s="110" t="s">
        <v>286</v>
      </c>
      <c r="E70" s="125">
        <v>0</v>
      </c>
      <c r="F70" s="125">
        <v>0</v>
      </c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0</v>
      </c>
      <c r="U70" s="125">
        <v>0</v>
      </c>
      <c r="V70" s="125">
        <v>0</v>
      </c>
      <c r="W70" s="125">
        <v>0</v>
      </c>
      <c r="X70" s="125">
        <v>0</v>
      </c>
      <c r="Y70" s="125">
        <v>0</v>
      </c>
      <c r="Z70" s="125">
        <v>0</v>
      </c>
      <c r="AA70" s="125">
        <v>0</v>
      </c>
      <c r="AB70" s="125">
        <v>0</v>
      </c>
      <c r="AC70" s="125">
        <v>0</v>
      </c>
      <c r="AD70" s="125">
        <v>0</v>
      </c>
      <c r="AE70" s="125">
        <v>0</v>
      </c>
      <c r="AF70" s="125">
        <v>0</v>
      </c>
      <c r="AG70" s="125">
        <v>0</v>
      </c>
      <c r="AH70" s="125">
        <v>0</v>
      </c>
      <c r="AI70" s="125">
        <v>0</v>
      </c>
      <c r="AJ70" s="125">
        <v>0</v>
      </c>
      <c r="AK70" s="125">
        <v>0</v>
      </c>
      <c r="AL70" s="125">
        <v>0</v>
      </c>
      <c r="AM70" s="125">
        <v>0</v>
      </c>
      <c r="AN70" s="125">
        <v>0</v>
      </c>
      <c r="AO70" s="125">
        <v>0</v>
      </c>
      <c r="AP70" s="125">
        <v>0</v>
      </c>
      <c r="AQ70" s="125">
        <v>0</v>
      </c>
      <c r="AR70" s="125">
        <v>0</v>
      </c>
      <c r="AS70" s="125">
        <v>0</v>
      </c>
      <c r="AT70" s="125">
        <v>0</v>
      </c>
      <c r="AU70" s="125">
        <v>0</v>
      </c>
      <c r="AV70" s="125">
        <v>0</v>
      </c>
      <c r="AW70" s="125">
        <v>0</v>
      </c>
      <c r="AX70" s="125">
        <v>0</v>
      </c>
      <c r="AY70" s="125">
        <v>0</v>
      </c>
      <c r="AZ70" s="125">
        <v>0</v>
      </c>
      <c r="BA70" s="125">
        <v>0</v>
      </c>
      <c r="BB70" s="125">
        <v>0</v>
      </c>
      <c r="BC70" s="125">
        <v>0</v>
      </c>
      <c r="BD70" s="125">
        <v>0</v>
      </c>
      <c r="BE70" s="125">
        <v>0</v>
      </c>
      <c r="BF70" s="125">
        <v>0</v>
      </c>
      <c r="BG70" s="125">
        <v>0</v>
      </c>
      <c r="BH70" s="125">
        <v>0</v>
      </c>
      <c r="BI70" s="125">
        <v>0</v>
      </c>
      <c r="BJ70" s="125">
        <v>0</v>
      </c>
      <c r="BK70" s="125">
        <v>0</v>
      </c>
      <c r="BL70" s="125">
        <v>0</v>
      </c>
      <c r="BM70" s="125">
        <v>0</v>
      </c>
      <c r="BN70" s="125">
        <v>0</v>
      </c>
      <c r="BO70" s="125">
        <v>0</v>
      </c>
      <c r="BP70" s="125">
        <v>0</v>
      </c>
      <c r="BQ70" s="125">
        <v>0</v>
      </c>
      <c r="BR70" s="125">
        <v>0</v>
      </c>
      <c r="BS70" s="125">
        <v>0</v>
      </c>
      <c r="BT70" s="239">
        <v>0</v>
      </c>
      <c r="BU70" s="125">
        <v>225759.38510327993</v>
      </c>
      <c r="BV70" s="125">
        <v>27569.701238598518</v>
      </c>
      <c r="BW70" s="125">
        <v>377449.41401453142</v>
      </c>
      <c r="BX70" s="239">
        <v>630778.50035640993</v>
      </c>
      <c r="BY70" s="125">
        <v>0</v>
      </c>
      <c r="BZ70" s="125">
        <v>0</v>
      </c>
      <c r="CA70" s="125">
        <v>0</v>
      </c>
      <c r="CB70" s="125">
        <v>0</v>
      </c>
      <c r="CC70" s="239">
        <v>630778.50035640993</v>
      </c>
      <c r="CD70" s="239">
        <v>630778.50035640993</v>
      </c>
      <c r="CF70" s="46"/>
    </row>
    <row r="71" spans="2:84" ht="13.5" customHeight="1" x14ac:dyDescent="0.45">
      <c r="B71" s="118" t="s">
        <v>230</v>
      </c>
      <c r="C71" s="120" t="s">
        <v>294</v>
      </c>
      <c r="D71" s="114" t="s">
        <v>170</v>
      </c>
      <c r="E71" s="125">
        <v>0</v>
      </c>
      <c r="F71" s="125">
        <v>0</v>
      </c>
      <c r="G71" s="125">
        <v>0</v>
      </c>
      <c r="H71" s="125">
        <v>0</v>
      </c>
      <c r="I71" s="125">
        <v>0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0</v>
      </c>
      <c r="Q71" s="125">
        <v>0</v>
      </c>
      <c r="R71" s="125">
        <v>0</v>
      </c>
      <c r="S71" s="125">
        <v>0</v>
      </c>
      <c r="T71" s="125">
        <v>0</v>
      </c>
      <c r="U71" s="125">
        <v>0</v>
      </c>
      <c r="V71" s="125">
        <v>0</v>
      </c>
      <c r="W71" s="125">
        <v>0</v>
      </c>
      <c r="X71" s="125">
        <v>0</v>
      </c>
      <c r="Y71" s="125">
        <v>0</v>
      </c>
      <c r="Z71" s="125">
        <v>0</v>
      </c>
      <c r="AA71" s="125">
        <v>0</v>
      </c>
      <c r="AB71" s="125">
        <v>0</v>
      </c>
      <c r="AC71" s="125">
        <v>0</v>
      </c>
      <c r="AD71" s="125">
        <v>0</v>
      </c>
      <c r="AE71" s="125">
        <v>0</v>
      </c>
      <c r="AF71" s="125">
        <v>0</v>
      </c>
      <c r="AG71" s="125">
        <v>0</v>
      </c>
      <c r="AH71" s="125">
        <v>0</v>
      </c>
      <c r="AI71" s="125">
        <v>0</v>
      </c>
      <c r="AJ71" s="125">
        <v>0</v>
      </c>
      <c r="AK71" s="125">
        <v>0</v>
      </c>
      <c r="AL71" s="125">
        <v>0</v>
      </c>
      <c r="AM71" s="125">
        <v>0</v>
      </c>
      <c r="AN71" s="125">
        <v>0</v>
      </c>
      <c r="AO71" s="125">
        <v>0</v>
      </c>
      <c r="AP71" s="125">
        <v>0</v>
      </c>
      <c r="AQ71" s="125">
        <v>0</v>
      </c>
      <c r="AR71" s="125">
        <v>0</v>
      </c>
      <c r="AS71" s="125">
        <v>0</v>
      </c>
      <c r="AT71" s="125">
        <v>0</v>
      </c>
      <c r="AU71" s="125">
        <v>0</v>
      </c>
      <c r="AV71" s="125">
        <v>0</v>
      </c>
      <c r="AW71" s="125">
        <v>0</v>
      </c>
      <c r="AX71" s="125">
        <v>0</v>
      </c>
      <c r="AY71" s="125">
        <v>0</v>
      </c>
      <c r="AZ71" s="125">
        <v>0</v>
      </c>
      <c r="BA71" s="125">
        <v>0</v>
      </c>
      <c r="BB71" s="125">
        <v>0</v>
      </c>
      <c r="BC71" s="125">
        <v>0</v>
      </c>
      <c r="BD71" s="125">
        <v>0</v>
      </c>
      <c r="BE71" s="125">
        <v>0</v>
      </c>
      <c r="BF71" s="125">
        <v>0</v>
      </c>
      <c r="BG71" s="125">
        <v>0</v>
      </c>
      <c r="BH71" s="125">
        <v>0</v>
      </c>
      <c r="BI71" s="125">
        <v>0</v>
      </c>
      <c r="BJ71" s="125">
        <v>0</v>
      </c>
      <c r="BK71" s="125">
        <v>0</v>
      </c>
      <c r="BL71" s="125">
        <v>0</v>
      </c>
      <c r="BM71" s="125">
        <v>0</v>
      </c>
      <c r="BN71" s="125">
        <v>0</v>
      </c>
      <c r="BO71" s="125">
        <v>0</v>
      </c>
      <c r="BP71" s="125">
        <v>0</v>
      </c>
      <c r="BQ71" s="125">
        <v>0</v>
      </c>
      <c r="BR71" s="125">
        <v>0</v>
      </c>
      <c r="BS71" s="125">
        <v>0</v>
      </c>
      <c r="BT71" s="239">
        <v>0</v>
      </c>
      <c r="BU71" s="125">
        <v>603901.78517373803</v>
      </c>
      <c r="BV71" s="125">
        <v>3486.3602342473123</v>
      </c>
      <c r="BW71" s="125">
        <v>59650.770927874859</v>
      </c>
      <c r="BX71" s="239">
        <v>667038.91633586015</v>
      </c>
      <c r="BY71" s="125">
        <v>0</v>
      </c>
      <c r="BZ71" s="125">
        <v>0</v>
      </c>
      <c r="CA71" s="125">
        <v>0</v>
      </c>
      <c r="CB71" s="125">
        <v>4865.11423315718</v>
      </c>
      <c r="CC71" s="239">
        <v>671904.03056901728</v>
      </c>
      <c r="CD71" s="239">
        <v>671904.03056901728</v>
      </c>
      <c r="CF71" s="46"/>
    </row>
    <row r="72" spans="2:84" ht="13.5" customHeight="1" x14ac:dyDescent="0.45">
      <c r="B72" s="118" t="s">
        <v>231</v>
      </c>
      <c r="C72" s="120" t="s">
        <v>298</v>
      </c>
      <c r="D72" s="110" t="s">
        <v>171</v>
      </c>
      <c r="E72" s="125">
        <v>21694.892510758917</v>
      </c>
      <c r="F72" s="125">
        <v>18006.39255028942</v>
      </c>
      <c r="G72" s="125">
        <v>810.90346298453778</v>
      </c>
      <c r="H72" s="125">
        <v>0</v>
      </c>
      <c r="I72" s="125">
        <v>0</v>
      </c>
      <c r="J72" s="125">
        <v>0</v>
      </c>
      <c r="K72" s="125">
        <v>14033.172066940391</v>
      </c>
      <c r="L72" s="125">
        <v>17562.22375677837</v>
      </c>
      <c r="M72" s="125">
        <v>5926.848080245918</v>
      </c>
      <c r="N72" s="125">
        <v>1829.2254195250762</v>
      </c>
      <c r="O72" s="125">
        <v>15.67758264964009</v>
      </c>
      <c r="P72" s="125">
        <v>845.05114698452098</v>
      </c>
      <c r="Q72" s="125">
        <v>1406.7913068799835</v>
      </c>
      <c r="R72" s="125">
        <v>4236.4688266800704</v>
      </c>
      <c r="S72" s="125">
        <v>984.38436154864166</v>
      </c>
      <c r="T72" s="125">
        <v>0</v>
      </c>
      <c r="U72" s="125">
        <v>0</v>
      </c>
      <c r="V72" s="125">
        <v>0</v>
      </c>
      <c r="W72" s="125">
        <v>0</v>
      </c>
      <c r="X72" s="125">
        <v>0</v>
      </c>
      <c r="Y72" s="125">
        <v>0</v>
      </c>
      <c r="Z72" s="125">
        <v>0</v>
      </c>
      <c r="AA72" s="125">
        <v>4.2700896352604115E-2</v>
      </c>
      <c r="AB72" s="125">
        <v>0</v>
      </c>
      <c r="AC72" s="125">
        <v>0</v>
      </c>
      <c r="AD72" s="125">
        <v>0</v>
      </c>
      <c r="AE72" s="125">
        <v>0</v>
      </c>
      <c r="AF72" s="125">
        <v>0</v>
      </c>
      <c r="AG72" s="125">
        <v>17795.525460827761</v>
      </c>
      <c r="AH72" s="125">
        <v>0</v>
      </c>
      <c r="AI72" s="125">
        <v>0</v>
      </c>
      <c r="AJ72" s="125">
        <v>44854.387764577637</v>
      </c>
      <c r="AK72" s="125">
        <v>4260.7208771511723</v>
      </c>
      <c r="AL72" s="125">
        <v>0</v>
      </c>
      <c r="AM72" s="125">
        <v>37088.554478691869</v>
      </c>
      <c r="AN72" s="125">
        <v>17699.600903364731</v>
      </c>
      <c r="AO72" s="125">
        <v>12224.532813825868</v>
      </c>
      <c r="AP72" s="125">
        <v>17751.884847737729</v>
      </c>
      <c r="AQ72" s="125">
        <v>38121.554419031752</v>
      </c>
      <c r="AR72" s="125">
        <v>480.98323334217821</v>
      </c>
      <c r="AS72" s="125">
        <v>7140.7950102073792</v>
      </c>
      <c r="AT72" s="125">
        <v>7823.1497374594728</v>
      </c>
      <c r="AU72" s="125">
        <v>0</v>
      </c>
      <c r="AV72" s="125">
        <v>5048.4979538044854</v>
      </c>
      <c r="AW72" s="125">
        <v>2756.2489625261992</v>
      </c>
      <c r="AX72" s="125">
        <v>0</v>
      </c>
      <c r="AY72" s="125">
        <v>3890.1346819270675</v>
      </c>
      <c r="AZ72" s="125">
        <v>8165.7754239165833</v>
      </c>
      <c r="BA72" s="125">
        <v>9978.5089506867316</v>
      </c>
      <c r="BB72" s="125">
        <v>0</v>
      </c>
      <c r="BC72" s="125">
        <v>3770.6983823787659</v>
      </c>
      <c r="BD72" s="125">
        <v>481.27199201020653</v>
      </c>
      <c r="BE72" s="125">
        <v>3850.3471233955929</v>
      </c>
      <c r="BF72" s="125">
        <v>19733.908586871414</v>
      </c>
      <c r="BG72" s="125">
        <v>4298.2351364852329</v>
      </c>
      <c r="BH72" s="125">
        <v>0</v>
      </c>
      <c r="BI72" s="125">
        <v>29118.432951085255</v>
      </c>
      <c r="BJ72" s="125">
        <v>4117.7618577247395</v>
      </c>
      <c r="BK72" s="125">
        <v>8165.9416768362389</v>
      </c>
      <c r="BL72" s="125">
        <v>2911.2610180023012</v>
      </c>
      <c r="BM72" s="125">
        <v>1493.4969727345408</v>
      </c>
      <c r="BN72" s="125">
        <v>0</v>
      </c>
      <c r="BO72" s="125">
        <v>2534.0478050332649</v>
      </c>
      <c r="BP72" s="125">
        <v>9153.0049077517888</v>
      </c>
      <c r="BQ72" s="125">
        <v>0</v>
      </c>
      <c r="BR72" s="125">
        <v>26436.05610897929</v>
      </c>
      <c r="BS72" s="125">
        <v>0</v>
      </c>
      <c r="BT72" s="239">
        <v>438497.39381152915</v>
      </c>
      <c r="BU72" s="125">
        <v>43155.186474035501</v>
      </c>
      <c r="BV72" s="125">
        <v>20418.916698935926</v>
      </c>
      <c r="BW72" s="125">
        <v>0</v>
      </c>
      <c r="BX72" s="239">
        <v>63574.10317297143</v>
      </c>
      <c r="BY72" s="125">
        <v>0</v>
      </c>
      <c r="BZ72" s="125">
        <v>0</v>
      </c>
      <c r="CA72" s="125">
        <v>0</v>
      </c>
      <c r="CB72" s="125">
        <v>0</v>
      </c>
      <c r="CC72" s="239">
        <v>63574.10317297143</v>
      </c>
      <c r="CD72" s="239">
        <v>502071.49698450055</v>
      </c>
      <c r="CF72" s="46"/>
    </row>
    <row r="73" spans="2:84" ht="13.5" customHeight="1" x14ac:dyDescent="0.45">
      <c r="B73" s="118" t="s">
        <v>232</v>
      </c>
      <c r="C73" s="120" t="s">
        <v>295</v>
      </c>
      <c r="D73" s="57" t="s">
        <v>172</v>
      </c>
      <c r="E73" s="125">
        <v>317.60502746962874</v>
      </c>
      <c r="F73" s="125">
        <v>5039.3904257103395</v>
      </c>
      <c r="G73" s="125">
        <v>543.41512880914831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0</v>
      </c>
      <c r="T73" s="125">
        <v>0</v>
      </c>
      <c r="U73" s="125">
        <v>0</v>
      </c>
      <c r="V73" s="125">
        <v>1171.2457100397294</v>
      </c>
      <c r="W73" s="125">
        <v>229.9819389191608</v>
      </c>
      <c r="X73" s="125">
        <v>0</v>
      </c>
      <c r="Y73" s="125">
        <v>0</v>
      </c>
      <c r="Z73" s="125">
        <v>143.67029831957666</v>
      </c>
      <c r="AA73" s="125">
        <v>53.885739854415789</v>
      </c>
      <c r="AB73" s="125">
        <v>0</v>
      </c>
      <c r="AC73" s="125">
        <v>0</v>
      </c>
      <c r="AD73" s="125">
        <v>0</v>
      </c>
      <c r="AE73" s="125">
        <v>0</v>
      </c>
      <c r="AF73" s="125">
        <v>0</v>
      </c>
      <c r="AG73" s="125">
        <v>0</v>
      </c>
      <c r="AH73" s="125">
        <v>0</v>
      </c>
      <c r="AI73" s="125">
        <v>0</v>
      </c>
      <c r="AJ73" s="125">
        <v>0</v>
      </c>
      <c r="AK73" s="125">
        <v>3441.8879294479243</v>
      </c>
      <c r="AL73" s="125">
        <v>0</v>
      </c>
      <c r="AM73" s="125">
        <v>198.40032776315437</v>
      </c>
      <c r="AN73" s="125">
        <v>24321.694431825232</v>
      </c>
      <c r="AO73" s="125">
        <v>52413.254262572103</v>
      </c>
      <c r="AP73" s="125">
        <v>85348.328689581496</v>
      </c>
      <c r="AQ73" s="125">
        <v>27858.6135484816</v>
      </c>
      <c r="AR73" s="125">
        <v>1950.0419897448919</v>
      </c>
      <c r="AS73" s="125">
        <v>1872.8960906029249</v>
      </c>
      <c r="AT73" s="125">
        <v>32354.91993578328</v>
      </c>
      <c r="AU73" s="125">
        <v>600.50837422040718</v>
      </c>
      <c r="AV73" s="125">
        <v>4333.0910708409028</v>
      </c>
      <c r="AW73" s="125">
        <v>2364.1562843864162</v>
      </c>
      <c r="AX73" s="125">
        <v>347.90515870578793</v>
      </c>
      <c r="AY73" s="125">
        <v>0</v>
      </c>
      <c r="AZ73" s="125">
        <v>0</v>
      </c>
      <c r="BA73" s="125">
        <v>71472.926955354342</v>
      </c>
      <c r="BB73" s="125">
        <v>2023.2866908416227</v>
      </c>
      <c r="BC73" s="125">
        <v>5656.1102796938139</v>
      </c>
      <c r="BD73" s="125">
        <v>2339.6877772274788</v>
      </c>
      <c r="BE73" s="125">
        <v>838.65682289702329</v>
      </c>
      <c r="BF73" s="125">
        <v>25100.101324441079</v>
      </c>
      <c r="BG73" s="125">
        <v>7800.7283407795985</v>
      </c>
      <c r="BH73" s="125">
        <v>13689.59051124305</v>
      </c>
      <c r="BI73" s="125">
        <v>6258.6197036048989</v>
      </c>
      <c r="BJ73" s="125">
        <v>119162.84813774884</v>
      </c>
      <c r="BK73" s="125">
        <v>51747.899557166711</v>
      </c>
      <c r="BL73" s="125">
        <v>31429.992039510482</v>
      </c>
      <c r="BM73" s="125">
        <v>9893.574074661612</v>
      </c>
      <c r="BN73" s="125">
        <v>5402.1795260680246</v>
      </c>
      <c r="BO73" s="125">
        <v>1619.924579317639</v>
      </c>
      <c r="BP73" s="125">
        <v>1518.5111879545166</v>
      </c>
      <c r="BQ73" s="125">
        <v>442</v>
      </c>
      <c r="BR73" s="125">
        <v>12663.5466391627</v>
      </c>
      <c r="BS73" s="125">
        <v>0</v>
      </c>
      <c r="BT73" s="239">
        <v>613965.07651075162</v>
      </c>
      <c r="BU73" s="125">
        <v>116425.9583996335</v>
      </c>
      <c r="BV73" s="125">
        <v>0</v>
      </c>
      <c r="BW73" s="125">
        <v>0</v>
      </c>
      <c r="BX73" s="239">
        <v>116425.9583996335</v>
      </c>
      <c r="BY73" s="125">
        <v>0</v>
      </c>
      <c r="BZ73" s="125">
        <v>0</v>
      </c>
      <c r="CA73" s="125">
        <v>0</v>
      </c>
      <c r="CB73" s="125">
        <v>0</v>
      </c>
      <c r="CC73" s="239">
        <v>116425.9583996335</v>
      </c>
      <c r="CD73" s="239">
        <v>730391.03491038515</v>
      </c>
      <c r="CF73" s="46"/>
    </row>
    <row r="74" spans="2:84" ht="13.5" customHeight="1" x14ac:dyDescent="0.45">
      <c r="B74" s="118" t="s">
        <v>233</v>
      </c>
      <c r="C74" s="120" t="s">
        <v>296</v>
      </c>
      <c r="D74" s="110" t="s">
        <v>173</v>
      </c>
      <c r="E74" s="125">
        <v>173.55469055471781</v>
      </c>
      <c r="F74" s="125">
        <v>0</v>
      </c>
      <c r="G74" s="125">
        <v>0</v>
      </c>
      <c r="H74" s="125">
        <v>0</v>
      </c>
      <c r="I74" s="125">
        <v>0</v>
      </c>
      <c r="J74" s="125">
        <v>0</v>
      </c>
      <c r="K74" s="125">
        <v>0</v>
      </c>
      <c r="L74" s="125">
        <v>0</v>
      </c>
      <c r="M74" s="125">
        <v>0</v>
      </c>
      <c r="N74" s="125">
        <v>0</v>
      </c>
      <c r="O74" s="125">
        <v>0</v>
      </c>
      <c r="P74" s="125">
        <v>0</v>
      </c>
      <c r="Q74" s="125">
        <v>0</v>
      </c>
      <c r="R74" s="125">
        <v>0</v>
      </c>
      <c r="S74" s="125">
        <v>0</v>
      </c>
      <c r="T74" s="125">
        <v>0</v>
      </c>
      <c r="U74" s="125">
        <v>0</v>
      </c>
      <c r="V74" s="125">
        <v>0</v>
      </c>
      <c r="W74" s="125">
        <v>0</v>
      </c>
      <c r="X74" s="125">
        <v>0</v>
      </c>
      <c r="Y74" s="125">
        <v>0</v>
      </c>
      <c r="Z74" s="125">
        <v>0</v>
      </c>
      <c r="AA74" s="125">
        <v>0</v>
      </c>
      <c r="AB74" s="125">
        <v>0</v>
      </c>
      <c r="AC74" s="125">
        <v>0</v>
      </c>
      <c r="AD74" s="125">
        <v>0</v>
      </c>
      <c r="AE74" s="125">
        <v>0</v>
      </c>
      <c r="AF74" s="125">
        <v>0</v>
      </c>
      <c r="AG74" s="125">
        <v>0</v>
      </c>
      <c r="AH74" s="125">
        <v>0</v>
      </c>
      <c r="AI74" s="125">
        <v>0</v>
      </c>
      <c r="AJ74" s="125">
        <v>0</v>
      </c>
      <c r="AK74" s="125">
        <v>0</v>
      </c>
      <c r="AL74" s="125">
        <v>0</v>
      </c>
      <c r="AM74" s="125">
        <v>0</v>
      </c>
      <c r="AN74" s="125">
        <v>0</v>
      </c>
      <c r="AO74" s="125">
        <v>0</v>
      </c>
      <c r="AP74" s="125">
        <v>0</v>
      </c>
      <c r="AQ74" s="125">
        <v>0</v>
      </c>
      <c r="AR74" s="125">
        <v>0</v>
      </c>
      <c r="AS74" s="125">
        <v>0</v>
      </c>
      <c r="AT74" s="125">
        <v>0</v>
      </c>
      <c r="AU74" s="125">
        <v>0</v>
      </c>
      <c r="AV74" s="125">
        <v>70998.231955914322</v>
      </c>
      <c r="AW74" s="125">
        <v>22371.183510116542</v>
      </c>
      <c r="AX74" s="125">
        <v>0</v>
      </c>
      <c r="AY74" s="125">
        <v>0</v>
      </c>
      <c r="AZ74" s="125">
        <v>0</v>
      </c>
      <c r="BA74" s="125">
        <v>0</v>
      </c>
      <c r="BB74" s="125">
        <v>0</v>
      </c>
      <c r="BC74" s="125">
        <v>0</v>
      </c>
      <c r="BD74" s="125">
        <v>0</v>
      </c>
      <c r="BE74" s="125">
        <v>0</v>
      </c>
      <c r="BF74" s="125">
        <v>0</v>
      </c>
      <c r="BG74" s="125">
        <v>143.14071571868121</v>
      </c>
      <c r="BH74" s="125">
        <v>0</v>
      </c>
      <c r="BI74" s="125">
        <v>0</v>
      </c>
      <c r="BJ74" s="125">
        <v>0</v>
      </c>
      <c r="BK74" s="125">
        <v>1091.7572541310192</v>
      </c>
      <c r="BL74" s="125">
        <v>29.021462534021715</v>
      </c>
      <c r="BM74" s="125">
        <v>0</v>
      </c>
      <c r="BN74" s="125">
        <v>0</v>
      </c>
      <c r="BO74" s="125">
        <v>0</v>
      </c>
      <c r="BP74" s="125">
        <v>4025</v>
      </c>
      <c r="BQ74" s="125">
        <v>18863.692775974701</v>
      </c>
      <c r="BR74" s="125">
        <v>1856</v>
      </c>
      <c r="BS74" s="126">
        <v>0</v>
      </c>
      <c r="BT74" s="239">
        <v>119551.58236494401</v>
      </c>
      <c r="BU74" s="140">
        <v>1244449.091341815</v>
      </c>
      <c r="BV74" s="125">
        <v>0</v>
      </c>
      <c r="BW74" s="126">
        <v>0</v>
      </c>
      <c r="BX74" s="239">
        <v>1244449.091341815</v>
      </c>
      <c r="BY74" s="140">
        <v>0</v>
      </c>
      <c r="BZ74" s="140">
        <v>0</v>
      </c>
      <c r="CA74" s="125">
        <v>0</v>
      </c>
      <c r="CB74" s="126">
        <v>5485.5554939654758</v>
      </c>
      <c r="CC74" s="239">
        <v>1249934.6468357805</v>
      </c>
      <c r="CD74" s="239">
        <v>1369486.2292007245</v>
      </c>
      <c r="CF74" s="46"/>
    </row>
    <row r="75" spans="2:84" ht="13.5" customHeight="1" x14ac:dyDescent="0.45">
      <c r="B75" s="121" t="s">
        <v>234</v>
      </c>
      <c r="C75" s="122" t="s">
        <v>297</v>
      </c>
      <c r="D75" s="115" t="s">
        <v>174</v>
      </c>
      <c r="E75" s="125">
        <v>0</v>
      </c>
      <c r="F75" s="125">
        <v>0</v>
      </c>
      <c r="G75" s="125">
        <v>0</v>
      </c>
      <c r="H75" s="125">
        <v>0</v>
      </c>
      <c r="I75" s="125">
        <v>0</v>
      </c>
      <c r="J75" s="125">
        <v>0</v>
      </c>
      <c r="K75" s="125">
        <v>0</v>
      </c>
      <c r="L75" s="125">
        <v>0</v>
      </c>
      <c r="M75" s="125">
        <v>0</v>
      </c>
      <c r="N75" s="125">
        <v>0</v>
      </c>
      <c r="O75" s="125">
        <v>0</v>
      </c>
      <c r="P75" s="125">
        <v>0</v>
      </c>
      <c r="Q75" s="125">
        <v>0</v>
      </c>
      <c r="R75" s="125">
        <v>0</v>
      </c>
      <c r="S75" s="125">
        <v>0</v>
      </c>
      <c r="T75" s="125">
        <v>0</v>
      </c>
      <c r="U75" s="125">
        <v>0</v>
      </c>
      <c r="V75" s="125">
        <v>0</v>
      </c>
      <c r="W75" s="125">
        <v>0</v>
      </c>
      <c r="X75" s="125">
        <v>0</v>
      </c>
      <c r="Y75" s="125">
        <v>0</v>
      </c>
      <c r="Z75" s="125">
        <v>0</v>
      </c>
      <c r="AA75" s="125">
        <v>0</v>
      </c>
      <c r="AB75" s="125">
        <v>0</v>
      </c>
      <c r="AC75" s="125">
        <v>0</v>
      </c>
      <c r="AD75" s="125">
        <v>0</v>
      </c>
      <c r="AE75" s="125">
        <v>0</v>
      </c>
      <c r="AF75" s="125">
        <v>0</v>
      </c>
      <c r="AG75" s="125">
        <v>0</v>
      </c>
      <c r="AH75" s="125">
        <v>0</v>
      </c>
      <c r="AI75" s="125">
        <v>0</v>
      </c>
      <c r="AJ75" s="125">
        <v>0</v>
      </c>
      <c r="AK75" s="125">
        <v>0</v>
      </c>
      <c r="AL75" s="125">
        <v>0</v>
      </c>
      <c r="AM75" s="125">
        <v>0</v>
      </c>
      <c r="AN75" s="125">
        <v>0</v>
      </c>
      <c r="AO75" s="125">
        <v>0</v>
      </c>
      <c r="AP75" s="125">
        <v>0</v>
      </c>
      <c r="AQ75" s="125">
        <v>0</v>
      </c>
      <c r="AR75" s="125">
        <v>0</v>
      </c>
      <c r="AS75" s="125">
        <v>0</v>
      </c>
      <c r="AT75" s="125">
        <v>0</v>
      </c>
      <c r="AU75" s="125">
        <v>0</v>
      </c>
      <c r="AV75" s="125">
        <v>0</v>
      </c>
      <c r="AW75" s="125">
        <v>0</v>
      </c>
      <c r="AX75" s="125">
        <v>0</v>
      </c>
      <c r="AY75" s="125">
        <v>0</v>
      </c>
      <c r="AZ75" s="125">
        <v>0</v>
      </c>
      <c r="BA75" s="125">
        <v>0</v>
      </c>
      <c r="BB75" s="125">
        <v>0</v>
      </c>
      <c r="BC75" s="125">
        <v>0</v>
      </c>
      <c r="BD75" s="125">
        <v>0</v>
      </c>
      <c r="BE75" s="125">
        <v>0</v>
      </c>
      <c r="BF75" s="125">
        <v>0</v>
      </c>
      <c r="BG75" s="125">
        <v>0</v>
      </c>
      <c r="BH75" s="125">
        <v>0</v>
      </c>
      <c r="BI75" s="125">
        <v>0</v>
      </c>
      <c r="BJ75" s="125">
        <v>0</v>
      </c>
      <c r="BK75" s="125">
        <v>0</v>
      </c>
      <c r="BL75" s="125">
        <v>0</v>
      </c>
      <c r="BM75" s="125">
        <v>0</v>
      </c>
      <c r="BN75" s="125">
        <v>0</v>
      </c>
      <c r="BO75" s="125">
        <v>0</v>
      </c>
      <c r="BP75" s="125">
        <v>0</v>
      </c>
      <c r="BQ75" s="125">
        <v>0</v>
      </c>
      <c r="BR75" s="125">
        <v>0</v>
      </c>
      <c r="BS75" s="126">
        <v>0</v>
      </c>
      <c r="BT75" s="239">
        <v>0</v>
      </c>
      <c r="BU75" s="140">
        <v>315779.91344312544</v>
      </c>
      <c r="BV75" s="125">
        <v>0</v>
      </c>
      <c r="BW75" s="126">
        <v>0</v>
      </c>
      <c r="BX75" s="240">
        <v>315779.91344312544</v>
      </c>
      <c r="BY75" s="140">
        <v>0</v>
      </c>
      <c r="BZ75" s="140">
        <v>0</v>
      </c>
      <c r="CA75" s="125">
        <v>0</v>
      </c>
      <c r="CB75" s="126">
        <v>0</v>
      </c>
      <c r="CC75" s="240">
        <v>315779.91344312544</v>
      </c>
      <c r="CD75" s="240">
        <v>315779.91344312544</v>
      </c>
      <c r="CF75" s="46"/>
    </row>
    <row r="76" spans="2:84" s="41" customFormat="1" ht="13.5" customHeight="1" x14ac:dyDescent="0.45">
      <c r="B76" s="243" t="s">
        <v>235</v>
      </c>
      <c r="C76" s="244"/>
      <c r="D76" s="245" t="s">
        <v>23</v>
      </c>
      <c r="E76" s="246">
        <v>6655168.0801519649</v>
      </c>
      <c r="F76" s="246">
        <v>569481.86237563507</v>
      </c>
      <c r="G76" s="246">
        <v>320915.39651764795</v>
      </c>
      <c r="H76" s="246">
        <v>33202.105326156634</v>
      </c>
      <c r="I76" s="246">
        <v>106531.57097747813</v>
      </c>
      <c r="J76" s="246">
        <v>1594272.9853008273</v>
      </c>
      <c r="K76" s="246">
        <v>573589.80869644729</v>
      </c>
      <c r="L76" s="246">
        <v>7588493.297113766</v>
      </c>
      <c r="M76" s="246">
        <v>2558624.5921068345</v>
      </c>
      <c r="N76" s="246">
        <v>529734.40787994419</v>
      </c>
      <c r="O76" s="246">
        <v>450337.3669840779</v>
      </c>
      <c r="P76" s="246">
        <v>774602.07329785696</v>
      </c>
      <c r="Q76" s="246">
        <v>230477.31184232034</v>
      </c>
      <c r="R76" s="246">
        <v>208530.83351102765</v>
      </c>
      <c r="S76" s="246">
        <v>171229.71810207251</v>
      </c>
      <c r="T76" s="246">
        <v>350263.05391692463</v>
      </c>
      <c r="U76" s="246">
        <v>152995.98023193161</v>
      </c>
      <c r="V76" s="246">
        <v>1359165.1769022285</v>
      </c>
      <c r="W76" s="246">
        <v>64205.493564749711</v>
      </c>
      <c r="X76" s="246">
        <v>442782.11202461983</v>
      </c>
      <c r="Y76" s="246">
        <v>1223297.0421042829</v>
      </c>
      <c r="Z76" s="246">
        <v>1097112.2996228398</v>
      </c>
      <c r="AA76" s="246">
        <v>727747.60989790107</v>
      </c>
      <c r="AB76" s="246">
        <v>20203.832147524437</v>
      </c>
      <c r="AC76" s="246">
        <v>233374.95589989581</v>
      </c>
      <c r="AD76" s="246">
        <v>140013.83535284115</v>
      </c>
      <c r="AE76" s="246">
        <v>76482.87007074646</v>
      </c>
      <c r="AF76" s="246">
        <v>170289.28548401344</v>
      </c>
      <c r="AG76" s="246">
        <v>1053878.3720667807</v>
      </c>
      <c r="AH76" s="246">
        <v>861004.68484148255</v>
      </c>
      <c r="AI76" s="246">
        <v>478413.50076378946</v>
      </c>
      <c r="AJ76" s="246">
        <v>1444342.2703805491</v>
      </c>
      <c r="AK76" s="246">
        <v>369375.44783908781</v>
      </c>
      <c r="AL76" s="246">
        <v>23025.724083889058</v>
      </c>
      <c r="AM76" s="246">
        <v>23756954.730464783</v>
      </c>
      <c r="AN76" s="246">
        <v>1180902.0069268041</v>
      </c>
      <c r="AO76" s="246">
        <v>2114866.3340702374</v>
      </c>
      <c r="AP76" s="246">
        <v>3084195.5960179772</v>
      </c>
      <c r="AQ76" s="246">
        <v>6220624.274100679</v>
      </c>
      <c r="AR76" s="246">
        <v>245461.01270935425</v>
      </c>
      <c r="AS76" s="246">
        <v>193102.29441928433</v>
      </c>
      <c r="AT76" s="246">
        <v>1667290.1313823184</v>
      </c>
      <c r="AU76" s="246">
        <v>105758.83776370986</v>
      </c>
      <c r="AV76" s="246">
        <v>2189279.3148852098</v>
      </c>
      <c r="AW76" s="246">
        <v>2693999.962542729</v>
      </c>
      <c r="AX76" s="246">
        <v>33590.810603483966</v>
      </c>
      <c r="AY76" s="246">
        <v>72092.582250709485</v>
      </c>
      <c r="AZ76" s="246">
        <v>60435.811233870154</v>
      </c>
      <c r="BA76" s="246">
        <v>1198367.4715862698</v>
      </c>
      <c r="BB76" s="246">
        <v>252476.64282731144</v>
      </c>
      <c r="BC76" s="246">
        <v>911222.16666443809</v>
      </c>
      <c r="BD76" s="246">
        <v>155801.91517253485</v>
      </c>
      <c r="BE76" s="246">
        <v>350118.240544784</v>
      </c>
      <c r="BF76" s="246">
        <v>519937.71148185298</v>
      </c>
      <c r="BG76" s="246">
        <v>403091.15771448147</v>
      </c>
      <c r="BH76" s="246">
        <v>233797.63144251489</v>
      </c>
      <c r="BI76" s="246">
        <v>695234.67818701663</v>
      </c>
      <c r="BJ76" s="246">
        <v>1072645.8560348116</v>
      </c>
      <c r="BK76" s="246">
        <v>3219285.9906604462</v>
      </c>
      <c r="BL76" s="246">
        <v>1555822.6770274655</v>
      </c>
      <c r="BM76" s="246">
        <v>1315914.1922580567</v>
      </c>
      <c r="BN76" s="246">
        <v>246679.7819427246</v>
      </c>
      <c r="BO76" s="246">
        <v>164622.93459773986</v>
      </c>
      <c r="BP76" s="246">
        <v>182714.67956833306</v>
      </c>
      <c r="BQ76" s="246">
        <v>197127.50230116316</v>
      </c>
      <c r="BR76" s="246">
        <v>517271.46708592499</v>
      </c>
      <c r="BS76" s="247">
        <v>0</v>
      </c>
      <c r="BT76" s="241">
        <v>89463851.353849187</v>
      </c>
      <c r="BU76" s="252">
        <v>74685936.113780305</v>
      </c>
      <c r="BV76" s="246">
        <v>226556.23931968544</v>
      </c>
      <c r="BW76" s="247">
        <v>13229848.662414633</v>
      </c>
      <c r="BX76" s="241">
        <v>88142341.015514612</v>
      </c>
      <c r="BY76" s="252">
        <v>48832462.481757037</v>
      </c>
      <c r="BZ76" s="246">
        <v>228987.53286401508</v>
      </c>
      <c r="CA76" s="246">
        <v>244393.70204267261</v>
      </c>
      <c r="CB76" s="247">
        <v>16372110.432051644</v>
      </c>
      <c r="CC76" s="241">
        <v>153820295.16422999</v>
      </c>
      <c r="CD76" s="241">
        <v>243284146.51807916</v>
      </c>
      <c r="CF76" s="46"/>
    </row>
    <row r="77" spans="2:84" s="41" customFormat="1" ht="11.65" x14ac:dyDescent="0.35">
      <c r="B77" s="144" t="s">
        <v>236</v>
      </c>
      <c r="C77" s="145"/>
      <c r="D77" s="143" t="s">
        <v>5</v>
      </c>
      <c r="E77" s="141">
        <v>265111.26343006111</v>
      </c>
      <c r="F77" s="141">
        <v>34120.255658041417</v>
      </c>
      <c r="G77" s="141">
        <v>16613.305786807636</v>
      </c>
      <c r="H77" s="141">
        <v>4234.5219575622868</v>
      </c>
      <c r="I77" s="141">
        <v>12168.23325433096</v>
      </c>
      <c r="J77" s="141">
        <v>81079.410312906155</v>
      </c>
      <c r="K77" s="141">
        <v>39737.804742272594</v>
      </c>
      <c r="L77" s="141">
        <v>42137.013178017005</v>
      </c>
      <c r="M77" s="141">
        <v>135290.9417344259</v>
      </c>
      <c r="N77" s="141">
        <v>18069.109174565445</v>
      </c>
      <c r="O77" s="141">
        <v>3550.260340837518</v>
      </c>
      <c r="P77" s="141">
        <v>43121.360905912807</v>
      </c>
      <c r="Q77" s="141">
        <v>2960.2910083916859</v>
      </c>
      <c r="R77" s="141">
        <v>3433.87762764221</v>
      </c>
      <c r="S77" s="141">
        <v>4758.6027749591913</v>
      </c>
      <c r="T77" s="141">
        <v>12626.581262218435</v>
      </c>
      <c r="U77" s="141">
        <v>4873.7140603185499</v>
      </c>
      <c r="V77" s="141">
        <v>22296.729382952406</v>
      </c>
      <c r="W77" s="141">
        <v>2074.0361918617314</v>
      </c>
      <c r="X77" s="141">
        <v>7691.4190617594022</v>
      </c>
      <c r="Y77" s="141">
        <v>29325.727906916061</v>
      </c>
      <c r="Z77" s="141">
        <v>798.75825241595555</v>
      </c>
      <c r="AA77" s="141">
        <v>2410.1701013258635</v>
      </c>
      <c r="AB77" s="141">
        <v>871.56698560937423</v>
      </c>
      <c r="AC77" s="141">
        <v>10914.306171024629</v>
      </c>
      <c r="AD77" s="141">
        <v>4223.0693895856593</v>
      </c>
      <c r="AE77" s="141">
        <v>9052.1783031804644</v>
      </c>
      <c r="AF77" s="141">
        <v>7202.0129224192178</v>
      </c>
      <c r="AG77" s="141">
        <v>28890.356879859053</v>
      </c>
      <c r="AH77" s="141">
        <v>1712.5606047848655</v>
      </c>
      <c r="AI77" s="141">
        <v>18226.090948423007</v>
      </c>
      <c r="AJ77" s="141">
        <v>38058.04513496119</v>
      </c>
      <c r="AK77" s="141">
        <v>5893.6658999627825</v>
      </c>
      <c r="AL77" s="141">
        <v>398.94698619266495</v>
      </c>
      <c r="AM77" s="141">
        <v>598841.97401967866</v>
      </c>
      <c r="AN77" s="141">
        <v>46569.238092250322</v>
      </c>
      <c r="AO77" s="141">
        <v>69754.507944484707</v>
      </c>
      <c r="AP77" s="141">
        <v>107623.41204374011</v>
      </c>
      <c r="AQ77" s="141">
        <v>1186451.2247210697</v>
      </c>
      <c r="AR77" s="141">
        <v>68449.433528339228</v>
      </c>
      <c r="AS77" s="141">
        <v>34444.754642940527</v>
      </c>
      <c r="AT77" s="141">
        <v>41901.652066791081</v>
      </c>
      <c r="AU77" s="141">
        <v>1731.9460798982689</v>
      </c>
      <c r="AV77" s="141">
        <v>68705.313843563112</v>
      </c>
      <c r="AW77" s="141">
        <v>41991.243474870374</v>
      </c>
      <c r="AX77" s="141">
        <v>190.27209520654168</v>
      </c>
      <c r="AY77" s="141">
        <v>1612.3619915557347</v>
      </c>
      <c r="AZ77" s="141">
        <v>1203.3271439053583</v>
      </c>
      <c r="BA77" s="141">
        <v>61075.185098183509</v>
      </c>
      <c r="BB77" s="141">
        <v>9383.0091358008412</v>
      </c>
      <c r="BC77" s="141">
        <v>23561.720807852627</v>
      </c>
      <c r="BD77" s="141">
        <v>4117.1346800022384</v>
      </c>
      <c r="BE77" s="141">
        <v>11213.576760136222</v>
      </c>
      <c r="BF77" s="141">
        <v>12826.180375621972</v>
      </c>
      <c r="BG77" s="141">
        <v>9739.4428000832631</v>
      </c>
      <c r="BH77" s="141">
        <v>11103.047459250729</v>
      </c>
      <c r="BI77" s="141">
        <v>80083.18080352532</v>
      </c>
      <c r="BJ77" s="141">
        <v>23498.492029786288</v>
      </c>
      <c r="BK77" s="141">
        <v>70551.275813281856</v>
      </c>
      <c r="BL77" s="141">
        <v>31539.719555988901</v>
      </c>
      <c r="BM77" s="141">
        <v>24867.901202099409</v>
      </c>
      <c r="BN77" s="141">
        <v>3479.2469501068954</v>
      </c>
      <c r="BO77" s="141">
        <v>2354.7018127562033</v>
      </c>
      <c r="BP77" s="141">
        <v>2738.951171642655</v>
      </c>
      <c r="BQ77" s="141">
        <v>7647.7497002156697</v>
      </c>
      <c r="BR77" s="141">
        <v>14949.103177907344</v>
      </c>
      <c r="BS77" s="155">
        <v>0</v>
      </c>
      <c r="BT77" s="239">
        <v>3588126.4693550402</v>
      </c>
      <c r="BU77" s="401">
        <v>6837954.6671451889</v>
      </c>
      <c r="BV77" s="141">
        <v>1.2669947802868358</v>
      </c>
      <c r="BW77" s="155">
        <v>25.390164441799712</v>
      </c>
      <c r="BX77" s="402">
        <v>6837981.3243044112</v>
      </c>
      <c r="BY77" s="401">
        <v>341314.89876806427</v>
      </c>
      <c r="BZ77" s="141">
        <v>3.7800113449741612</v>
      </c>
      <c r="CA77" s="141">
        <v>0</v>
      </c>
      <c r="CB77" s="155">
        <v>0</v>
      </c>
      <c r="CC77" s="402">
        <v>7179300.0030838205</v>
      </c>
      <c r="CD77" s="402">
        <v>10767426.472438861</v>
      </c>
    </row>
    <row r="78" spans="2:84" s="41" customFormat="1" ht="11.65" x14ac:dyDescent="0.35">
      <c r="B78" s="243" t="s">
        <v>237</v>
      </c>
      <c r="C78" s="244"/>
      <c r="D78" s="245" t="s">
        <v>23</v>
      </c>
      <c r="E78" s="246">
        <v>6920279.3435820257</v>
      </c>
      <c r="F78" s="246">
        <v>603602.11803367652</v>
      </c>
      <c r="G78" s="246">
        <v>337528.70230445557</v>
      </c>
      <c r="H78" s="246">
        <v>37436.627283718917</v>
      </c>
      <c r="I78" s="246">
        <v>118699.80423180909</v>
      </c>
      <c r="J78" s="246">
        <v>1675352.3956137334</v>
      </c>
      <c r="K78" s="246">
        <v>613327.61343871988</v>
      </c>
      <c r="L78" s="246">
        <v>7630630.310291783</v>
      </c>
      <c r="M78" s="246">
        <v>2693915.5338412602</v>
      </c>
      <c r="N78" s="246">
        <v>547803.5170545096</v>
      </c>
      <c r="O78" s="246">
        <v>453887.62732491543</v>
      </c>
      <c r="P78" s="246">
        <v>817723.43420376978</v>
      </c>
      <c r="Q78" s="246">
        <v>233437.60285071202</v>
      </c>
      <c r="R78" s="246">
        <v>211964.71113866987</v>
      </c>
      <c r="S78" s="246">
        <v>175988.32087703171</v>
      </c>
      <c r="T78" s="246">
        <v>362889.63517914305</v>
      </c>
      <c r="U78" s="246">
        <v>157869.69429225015</v>
      </c>
      <c r="V78" s="246">
        <v>1381461.9062851812</v>
      </c>
      <c r="W78" s="246">
        <v>66279.529756611446</v>
      </c>
      <c r="X78" s="246">
        <v>450473.53108637925</v>
      </c>
      <c r="Y78" s="246">
        <v>1252622.7700111989</v>
      </c>
      <c r="Z78" s="246">
        <v>1097911.0578752558</v>
      </c>
      <c r="AA78" s="246">
        <v>730157.77999922691</v>
      </c>
      <c r="AB78" s="246">
        <v>21075.399133133811</v>
      </c>
      <c r="AC78" s="246">
        <v>244289.26207092043</v>
      </c>
      <c r="AD78" s="246">
        <v>144236.90474242682</v>
      </c>
      <c r="AE78" s="246">
        <v>85535.048373926926</v>
      </c>
      <c r="AF78" s="246">
        <v>177491.29840643264</v>
      </c>
      <c r="AG78" s="246">
        <v>1082768.7289466397</v>
      </c>
      <c r="AH78" s="246">
        <v>862717.24544626742</v>
      </c>
      <c r="AI78" s="246">
        <v>496639.59171221248</v>
      </c>
      <c r="AJ78" s="246">
        <v>1482400.3155155103</v>
      </c>
      <c r="AK78" s="246">
        <v>375269.11373905058</v>
      </c>
      <c r="AL78" s="246">
        <v>23424.671070081724</v>
      </c>
      <c r="AM78" s="246">
        <v>24355796.704484463</v>
      </c>
      <c r="AN78" s="246">
        <v>1227471.2450190545</v>
      </c>
      <c r="AO78" s="246">
        <v>2184620.8420147221</v>
      </c>
      <c r="AP78" s="246">
        <v>3191819.0080617173</v>
      </c>
      <c r="AQ78" s="246">
        <v>7407075.4988217475</v>
      </c>
      <c r="AR78" s="246">
        <v>313910.44623769348</v>
      </c>
      <c r="AS78" s="246">
        <v>227547.04906222486</v>
      </c>
      <c r="AT78" s="246">
        <v>1709191.7834491096</v>
      </c>
      <c r="AU78" s="246">
        <v>107490.78384360812</v>
      </c>
      <c r="AV78" s="246">
        <v>2257984.628728773</v>
      </c>
      <c r="AW78" s="246">
        <v>2735991.2060175994</v>
      </c>
      <c r="AX78" s="246">
        <v>33781.082698690509</v>
      </c>
      <c r="AY78" s="246">
        <v>73704.944242265221</v>
      </c>
      <c r="AZ78" s="246">
        <v>61639.138377775511</v>
      </c>
      <c r="BA78" s="246">
        <v>1259442.6566844534</v>
      </c>
      <c r="BB78" s="246">
        <v>261859.65196311229</v>
      </c>
      <c r="BC78" s="246">
        <v>934783.88747229066</v>
      </c>
      <c r="BD78" s="246">
        <v>159919.04985253708</v>
      </c>
      <c r="BE78" s="246">
        <v>361331.81730492023</v>
      </c>
      <c r="BF78" s="246">
        <v>532763.89185747493</v>
      </c>
      <c r="BG78" s="246">
        <v>412830.60051456472</v>
      </c>
      <c r="BH78" s="246">
        <v>244900.67890176561</v>
      </c>
      <c r="BI78" s="246">
        <v>775317.85899054189</v>
      </c>
      <c r="BJ78" s="246">
        <v>1096144.3480645979</v>
      </c>
      <c r="BK78" s="246">
        <v>3289837.2664737282</v>
      </c>
      <c r="BL78" s="246">
        <v>1587362.3965834547</v>
      </c>
      <c r="BM78" s="246">
        <v>1340782.0934601561</v>
      </c>
      <c r="BN78" s="246">
        <v>250159.0288928315</v>
      </c>
      <c r="BO78" s="246">
        <v>166977.63641049605</v>
      </c>
      <c r="BP78" s="246">
        <v>185453.63073997572</v>
      </c>
      <c r="BQ78" s="246">
        <v>204775.25200137883</v>
      </c>
      <c r="BR78" s="246">
        <v>532220.57026383234</v>
      </c>
      <c r="BS78" s="247">
        <v>0</v>
      </c>
      <c r="BT78" s="241">
        <v>93051977.82320419</v>
      </c>
      <c r="BU78" s="252">
        <v>81523890.780925497</v>
      </c>
      <c r="BV78" s="246">
        <v>226557.50631446572</v>
      </c>
      <c r="BW78" s="247">
        <v>13229874.052579075</v>
      </c>
      <c r="BX78" s="241">
        <v>94980322.339819044</v>
      </c>
      <c r="BY78" s="252">
        <v>49173777.380525105</v>
      </c>
      <c r="BZ78" s="246">
        <v>228991.31287536005</v>
      </c>
      <c r="CA78" s="246">
        <v>244393.70204267261</v>
      </c>
      <c r="CB78" s="247">
        <v>16372110.432051644</v>
      </c>
      <c r="CC78" s="241">
        <v>160999595.16731381</v>
      </c>
      <c r="CD78" s="241">
        <v>254051572.990518</v>
      </c>
    </row>
    <row r="79" spans="2:84" s="41" customFormat="1" ht="11.65" x14ac:dyDescent="0.35">
      <c r="B79" s="146" t="s">
        <v>307</v>
      </c>
      <c r="C79" s="147"/>
      <c r="D79" s="59" t="s">
        <v>24</v>
      </c>
      <c r="E79" s="125">
        <v>0</v>
      </c>
      <c r="F79" s="125">
        <v>0</v>
      </c>
      <c r="G79" s="125">
        <v>0</v>
      </c>
      <c r="H79" s="125">
        <v>0</v>
      </c>
      <c r="I79" s="125">
        <v>0</v>
      </c>
      <c r="J79" s="125">
        <v>0</v>
      </c>
      <c r="K79" s="125">
        <v>0</v>
      </c>
      <c r="L79" s="125">
        <v>0</v>
      </c>
      <c r="M79" s="125">
        <v>0</v>
      </c>
      <c r="N79" s="125">
        <v>0</v>
      </c>
      <c r="O79" s="125">
        <v>0</v>
      </c>
      <c r="P79" s="125">
        <v>0</v>
      </c>
      <c r="Q79" s="125">
        <v>0</v>
      </c>
      <c r="R79" s="125">
        <v>0</v>
      </c>
      <c r="S79" s="125">
        <v>0</v>
      </c>
      <c r="T79" s="125">
        <v>0</v>
      </c>
      <c r="U79" s="125">
        <v>0</v>
      </c>
      <c r="V79" s="125">
        <v>0</v>
      </c>
      <c r="W79" s="125">
        <v>0</v>
      </c>
      <c r="X79" s="125">
        <v>0</v>
      </c>
      <c r="Y79" s="125">
        <v>0</v>
      </c>
      <c r="Z79" s="125">
        <v>0</v>
      </c>
      <c r="AA79" s="125">
        <v>0</v>
      </c>
      <c r="AB79" s="125">
        <v>0</v>
      </c>
      <c r="AC79" s="125">
        <v>0</v>
      </c>
      <c r="AD79" s="125">
        <v>0</v>
      </c>
      <c r="AE79" s="125">
        <v>0</v>
      </c>
      <c r="AF79" s="125">
        <v>0</v>
      </c>
      <c r="AG79" s="125">
        <v>0</v>
      </c>
      <c r="AH79" s="125">
        <v>0</v>
      </c>
      <c r="AI79" s="125">
        <v>0</v>
      </c>
      <c r="AJ79" s="125">
        <v>0</v>
      </c>
      <c r="AK79" s="125">
        <v>0</v>
      </c>
      <c r="AL79" s="125">
        <v>0</v>
      </c>
      <c r="AM79" s="125">
        <v>0</v>
      </c>
      <c r="AN79" s="125">
        <v>0</v>
      </c>
      <c r="AO79" s="125">
        <v>0</v>
      </c>
      <c r="AP79" s="125">
        <v>0</v>
      </c>
      <c r="AQ79" s="125">
        <v>0</v>
      </c>
      <c r="AR79" s="125">
        <v>0</v>
      </c>
      <c r="AS79" s="125">
        <v>0</v>
      </c>
      <c r="AT79" s="125">
        <v>0</v>
      </c>
      <c r="AU79" s="125">
        <v>0</v>
      </c>
      <c r="AV79" s="125">
        <v>0</v>
      </c>
      <c r="AW79" s="125">
        <v>0</v>
      </c>
      <c r="AX79" s="125">
        <v>0</v>
      </c>
      <c r="AY79" s="125">
        <v>0</v>
      </c>
      <c r="AZ79" s="125">
        <v>0</v>
      </c>
      <c r="BA79" s="125">
        <v>0</v>
      </c>
      <c r="BB79" s="125">
        <v>0</v>
      </c>
      <c r="BC79" s="125">
        <v>0</v>
      </c>
      <c r="BD79" s="125">
        <v>0</v>
      </c>
      <c r="BE79" s="125">
        <v>0</v>
      </c>
      <c r="BF79" s="125">
        <v>0</v>
      </c>
      <c r="BG79" s="125">
        <v>0</v>
      </c>
      <c r="BH79" s="125">
        <v>0</v>
      </c>
      <c r="BI79" s="125">
        <v>0</v>
      </c>
      <c r="BJ79" s="125">
        <v>0</v>
      </c>
      <c r="BK79" s="125">
        <v>0</v>
      </c>
      <c r="BL79" s="125">
        <v>0</v>
      </c>
      <c r="BM79" s="125">
        <v>0</v>
      </c>
      <c r="BN79" s="125">
        <v>0</v>
      </c>
      <c r="BO79" s="125">
        <v>0</v>
      </c>
      <c r="BP79" s="125">
        <v>0</v>
      </c>
      <c r="BQ79" s="125">
        <v>0</v>
      </c>
      <c r="BR79" s="125">
        <v>0</v>
      </c>
      <c r="BS79" s="126">
        <v>0</v>
      </c>
      <c r="BT79" s="239">
        <v>0</v>
      </c>
      <c r="BU79" s="127">
        <v>0</v>
      </c>
      <c r="BV79" s="128">
        <v>0</v>
      </c>
      <c r="BW79" s="129">
        <v>0</v>
      </c>
      <c r="BX79" s="242">
        <v>0</v>
      </c>
      <c r="BY79" s="127">
        <v>0</v>
      </c>
      <c r="BZ79" s="127">
        <v>0</v>
      </c>
      <c r="CA79" s="128">
        <v>0</v>
      </c>
      <c r="CB79" s="129">
        <v>0</v>
      </c>
      <c r="CC79" s="242">
        <v>0</v>
      </c>
      <c r="CD79" s="242">
        <v>0</v>
      </c>
    </row>
    <row r="80" spans="2:84" s="41" customFormat="1" ht="11.65" x14ac:dyDescent="0.35">
      <c r="B80" s="148" t="s">
        <v>308</v>
      </c>
      <c r="C80" s="149"/>
      <c r="D80" s="61" t="s">
        <v>25</v>
      </c>
      <c r="E80" s="128">
        <v>0</v>
      </c>
      <c r="F80" s="128">
        <v>0</v>
      </c>
      <c r="G80" s="128">
        <v>0</v>
      </c>
      <c r="H80" s="128">
        <v>0</v>
      </c>
      <c r="I80" s="128">
        <v>0</v>
      </c>
      <c r="J80" s="128">
        <v>0</v>
      </c>
      <c r="K80" s="128">
        <v>0</v>
      </c>
      <c r="L80" s="128">
        <v>0</v>
      </c>
      <c r="M80" s="128">
        <v>0</v>
      </c>
      <c r="N80" s="128">
        <v>0</v>
      </c>
      <c r="O80" s="128">
        <v>0</v>
      </c>
      <c r="P80" s="128">
        <v>0</v>
      </c>
      <c r="Q80" s="128">
        <v>0</v>
      </c>
      <c r="R80" s="128">
        <v>0</v>
      </c>
      <c r="S80" s="128">
        <v>0</v>
      </c>
      <c r="T80" s="128">
        <v>0</v>
      </c>
      <c r="U80" s="128">
        <v>0</v>
      </c>
      <c r="V80" s="128">
        <v>0</v>
      </c>
      <c r="W80" s="128">
        <v>0</v>
      </c>
      <c r="X80" s="128">
        <v>0</v>
      </c>
      <c r="Y80" s="128">
        <v>0</v>
      </c>
      <c r="Z80" s="128">
        <v>0</v>
      </c>
      <c r="AA80" s="128">
        <v>0</v>
      </c>
      <c r="AB80" s="128">
        <v>0</v>
      </c>
      <c r="AC80" s="128">
        <v>0</v>
      </c>
      <c r="AD80" s="128">
        <v>0</v>
      </c>
      <c r="AE80" s="128">
        <v>0</v>
      </c>
      <c r="AF80" s="128">
        <v>0</v>
      </c>
      <c r="AG80" s="128">
        <v>0</v>
      </c>
      <c r="AH80" s="128">
        <v>0</v>
      </c>
      <c r="AI80" s="128">
        <v>0</v>
      </c>
      <c r="AJ80" s="128">
        <v>0</v>
      </c>
      <c r="AK80" s="128">
        <v>0</v>
      </c>
      <c r="AL80" s="128">
        <v>0</v>
      </c>
      <c r="AM80" s="128">
        <v>0</v>
      </c>
      <c r="AN80" s="128">
        <v>0</v>
      </c>
      <c r="AO80" s="128">
        <v>0</v>
      </c>
      <c r="AP80" s="128">
        <v>0</v>
      </c>
      <c r="AQ80" s="128">
        <v>0</v>
      </c>
      <c r="AR80" s="128">
        <v>0</v>
      </c>
      <c r="AS80" s="128">
        <v>0</v>
      </c>
      <c r="AT80" s="128">
        <v>0</v>
      </c>
      <c r="AU80" s="128">
        <v>0</v>
      </c>
      <c r="AV80" s="128">
        <v>0</v>
      </c>
      <c r="AW80" s="128">
        <v>0</v>
      </c>
      <c r="AX80" s="128">
        <v>0</v>
      </c>
      <c r="AY80" s="128">
        <v>0</v>
      </c>
      <c r="AZ80" s="128">
        <v>0</v>
      </c>
      <c r="BA80" s="128">
        <v>0</v>
      </c>
      <c r="BB80" s="128">
        <v>0</v>
      </c>
      <c r="BC80" s="128">
        <v>0</v>
      </c>
      <c r="BD80" s="128">
        <v>0</v>
      </c>
      <c r="BE80" s="128">
        <v>0</v>
      </c>
      <c r="BF80" s="128">
        <v>0</v>
      </c>
      <c r="BG80" s="128">
        <v>0</v>
      </c>
      <c r="BH80" s="128">
        <v>0</v>
      </c>
      <c r="BI80" s="128">
        <v>0</v>
      </c>
      <c r="BJ80" s="128">
        <v>0</v>
      </c>
      <c r="BK80" s="128">
        <v>0</v>
      </c>
      <c r="BL80" s="128">
        <v>0</v>
      </c>
      <c r="BM80" s="128">
        <v>0</v>
      </c>
      <c r="BN80" s="128">
        <v>0</v>
      </c>
      <c r="BO80" s="128">
        <v>0</v>
      </c>
      <c r="BP80" s="128">
        <v>0</v>
      </c>
      <c r="BQ80" s="128">
        <v>0</v>
      </c>
      <c r="BR80" s="128">
        <v>0</v>
      </c>
      <c r="BS80" s="129">
        <v>0</v>
      </c>
      <c r="BT80" s="239">
        <v>0</v>
      </c>
      <c r="BU80" s="127">
        <v>1392414.2300516043</v>
      </c>
      <c r="BV80" s="128">
        <v>0</v>
      </c>
      <c r="BW80" s="129">
        <v>0</v>
      </c>
      <c r="BX80" s="239">
        <v>1392414.2300516043</v>
      </c>
      <c r="BY80" s="127">
        <v>0</v>
      </c>
      <c r="BZ80" s="127">
        <v>0</v>
      </c>
      <c r="CA80" s="128">
        <v>0</v>
      </c>
      <c r="CB80" s="129">
        <v>0</v>
      </c>
      <c r="CC80" s="239">
        <v>1392414.2300516043</v>
      </c>
      <c r="CD80" s="239">
        <v>1392414.2300516043</v>
      </c>
    </row>
    <row r="81" spans="2:82" s="41" customFormat="1" ht="11.65" x14ac:dyDescent="0.35">
      <c r="B81" s="150" t="s">
        <v>309</v>
      </c>
      <c r="C81" s="151"/>
      <c r="D81" s="63" t="s">
        <v>44</v>
      </c>
      <c r="E81" s="130">
        <v>0</v>
      </c>
      <c r="F81" s="130">
        <v>0</v>
      </c>
      <c r="G81" s="130">
        <v>0</v>
      </c>
      <c r="H81" s="130">
        <v>0</v>
      </c>
      <c r="I81" s="130">
        <v>0</v>
      </c>
      <c r="J81" s="130">
        <v>0</v>
      </c>
      <c r="K81" s="130">
        <v>0</v>
      </c>
      <c r="L81" s="130">
        <v>0</v>
      </c>
      <c r="M81" s="130">
        <v>0</v>
      </c>
      <c r="N81" s="130">
        <v>0</v>
      </c>
      <c r="O81" s="130">
        <v>0</v>
      </c>
      <c r="P81" s="130">
        <v>0</v>
      </c>
      <c r="Q81" s="130">
        <v>0</v>
      </c>
      <c r="R81" s="130">
        <v>0</v>
      </c>
      <c r="S81" s="130">
        <v>0</v>
      </c>
      <c r="T81" s="130">
        <v>0</v>
      </c>
      <c r="U81" s="130">
        <v>0</v>
      </c>
      <c r="V81" s="130">
        <v>0</v>
      </c>
      <c r="W81" s="130">
        <v>0</v>
      </c>
      <c r="X81" s="130">
        <v>0</v>
      </c>
      <c r="Y81" s="130">
        <v>0</v>
      </c>
      <c r="Z81" s="130">
        <v>0</v>
      </c>
      <c r="AA81" s="130">
        <v>0</v>
      </c>
      <c r="AB81" s="130">
        <v>0</v>
      </c>
      <c r="AC81" s="130">
        <v>0</v>
      </c>
      <c r="AD81" s="130">
        <v>0</v>
      </c>
      <c r="AE81" s="130">
        <v>0</v>
      </c>
      <c r="AF81" s="130">
        <v>0</v>
      </c>
      <c r="AG81" s="130">
        <v>0</v>
      </c>
      <c r="AH81" s="130">
        <v>0</v>
      </c>
      <c r="AI81" s="130">
        <v>0</v>
      </c>
      <c r="AJ81" s="130">
        <v>0</v>
      </c>
      <c r="AK81" s="130">
        <v>0</v>
      </c>
      <c r="AL81" s="130">
        <v>0</v>
      </c>
      <c r="AM81" s="130">
        <v>0</v>
      </c>
      <c r="AN81" s="130">
        <v>0</v>
      </c>
      <c r="AO81" s="130">
        <v>0</v>
      </c>
      <c r="AP81" s="130">
        <v>0</v>
      </c>
      <c r="AQ81" s="130">
        <v>0</v>
      </c>
      <c r="AR81" s="130">
        <v>0</v>
      </c>
      <c r="AS81" s="130">
        <v>0</v>
      </c>
      <c r="AT81" s="130">
        <v>0</v>
      </c>
      <c r="AU81" s="130">
        <v>0</v>
      </c>
      <c r="AV81" s="130">
        <v>0</v>
      </c>
      <c r="AW81" s="130">
        <v>0</v>
      </c>
      <c r="AX81" s="130">
        <v>0</v>
      </c>
      <c r="AY81" s="130">
        <v>0</v>
      </c>
      <c r="AZ81" s="130">
        <v>0</v>
      </c>
      <c r="BA81" s="130">
        <v>0</v>
      </c>
      <c r="BB81" s="130">
        <v>0</v>
      </c>
      <c r="BC81" s="130">
        <v>0</v>
      </c>
      <c r="BD81" s="130">
        <v>0</v>
      </c>
      <c r="BE81" s="130">
        <v>0</v>
      </c>
      <c r="BF81" s="130">
        <v>0</v>
      </c>
      <c r="BG81" s="130">
        <v>0</v>
      </c>
      <c r="BH81" s="130">
        <v>0</v>
      </c>
      <c r="BI81" s="130">
        <v>0</v>
      </c>
      <c r="BJ81" s="130">
        <v>0</v>
      </c>
      <c r="BK81" s="130">
        <v>0</v>
      </c>
      <c r="BL81" s="130">
        <v>0</v>
      </c>
      <c r="BM81" s="130">
        <v>0</v>
      </c>
      <c r="BN81" s="130">
        <v>0</v>
      </c>
      <c r="BO81" s="130">
        <v>0</v>
      </c>
      <c r="BP81" s="130">
        <v>0</v>
      </c>
      <c r="BQ81" s="130">
        <v>0</v>
      </c>
      <c r="BR81" s="130">
        <v>0</v>
      </c>
      <c r="BS81" s="156">
        <v>0</v>
      </c>
      <c r="BT81" s="239">
        <v>0</v>
      </c>
      <c r="BU81" s="127">
        <v>-5660573.4933692301</v>
      </c>
      <c r="BV81" s="128">
        <v>0</v>
      </c>
      <c r="BW81" s="129">
        <v>0</v>
      </c>
      <c r="BX81" s="240">
        <v>-5660573.4933692301</v>
      </c>
      <c r="BY81" s="127">
        <v>0</v>
      </c>
      <c r="BZ81" s="127">
        <v>0</v>
      </c>
      <c r="CA81" s="128">
        <v>0</v>
      </c>
      <c r="CB81" s="129">
        <v>5660573.4933692301</v>
      </c>
      <c r="CC81" s="240">
        <v>0</v>
      </c>
      <c r="CD81" s="240">
        <v>0</v>
      </c>
    </row>
    <row r="82" spans="2:82" s="41" customFormat="1" ht="11.65" x14ac:dyDescent="0.35">
      <c r="B82" s="243" t="s">
        <v>310</v>
      </c>
      <c r="C82" s="244"/>
      <c r="D82" s="248" t="s">
        <v>45</v>
      </c>
      <c r="E82" s="246">
        <v>6920279.3435820257</v>
      </c>
      <c r="F82" s="246">
        <v>603602.11803367652</v>
      </c>
      <c r="G82" s="246">
        <v>337528.70230445557</v>
      </c>
      <c r="H82" s="246">
        <v>37436.627283718917</v>
      </c>
      <c r="I82" s="246">
        <v>118699.80423180909</v>
      </c>
      <c r="J82" s="246">
        <v>1675352.3956137334</v>
      </c>
      <c r="K82" s="246">
        <v>613327.61343871988</v>
      </c>
      <c r="L82" s="246">
        <v>7630630.310291783</v>
      </c>
      <c r="M82" s="246">
        <v>2693915.5338412602</v>
      </c>
      <c r="N82" s="246">
        <v>547803.5170545096</v>
      </c>
      <c r="O82" s="246">
        <v>453887.62732491543</v>
      </c>
      <c r="P82" s="246">
        <v>817723.43420376978</v>
      </c>
      <c r="Q82" s="246">
        <v>233437.60285071202</v>
      </c>
      <c r="R82" s="246">
        <v>211964.71113866987</v>
      </c>
      <c r="S82" s="246">
        <v>175988.32087703171</v>
      </c>
      <c r="T82" s="246">
        <v>362889.63517914305</v>
      </c>
      <c r="U82" s="246">
        <v>157869.69429225015</v>
      </c>
      <c r="V82" s="246">
        <v>1381461.9062851812</v>
      </c>
      <c r="W82" s="246">
        <v>66279.529756611446</v>
      </c>
      <c r="X82" s="246">
        <v>450473.53108637925</v>
      </c>
      <c r="Y82" s="246">
        <v>1252622.7700111989</v>
      </c>
      <c r="Z82" s="246">
        <v>1097911.0578752558</v>
      </c>
      <c r="AA82" s="246">
        <v>730157.77999922691</v>
      </c>
      <c r="AB82" s="246">
        <v>21075.399133133811</v>
      </c>
      <c r="AC82" s="246">
        <v>244289.26207092043</v>
      </c>
      <c r="AD82" s="246">
        <v>144236.90474242682</v>
      </c>
      <c r="AE82" s="246">
        <v>85535.048373926926</v>
      </c>
      <c r="AF82" s="246">
        <v>177491.29840643264</v>
      </c>
      <c r="AG82" s="246">
        <v>1082768.7289466397</v>
      </c>
      <c r="AH82" s="246">
        <v>862717.24544626742</v>
      </c>
      <c r="AI82" s="246">
        <v>496639.59171221248</v>
      </c>
      <c r="AJ82" s="246">
        <v>1482400.3155155103</v>
      </c>
      <c r="AK82" s="246">
        <v>375269.11373905058</v>
      </c>
      <c r="AL82" s="246">
        <v>23424.671070081724</v>
      </c>
      <c r="AM82" s="246">
        <v>24355796.704484463</v>
      </c>
      <c r="AN82" s="246">
        <v>1227471.2450190545</v>
      </c>
      <c r="AO82" s="246">
        <v>2184620.8420147221</v>
      </c>
      <c r="AP82" s="246">
        <v>3191819.0080617173</v>
      </c>
      <c r="AQ82" s="246">
        <v>7407075.4988217475</v>
      </c>
      <c r="AR82" s="246">
        <v>313910.44623769348</v>
      </c>
      <c r="AS82" s="246">
        <v>227547.04906222486</v>
      </c>
      <c r="AT82" s="246">
        <v>1709191.7834491096</v>
      </c>
      <c r="AU82" s="246">
        <v>107490.78384360812</v>
      </c>
      <c r="AV82" s="246">
        <v>2257984.628728773</v>
      </c>
      <c r="AW82" s="246">
        <v>2735991.2060175994</v>
      </c>
      <c r="AX82" s="246">
        <v>33781.082698690509</v>
      </c>
      <c r="AY82" s="246">
        <v>73704.944242265221</v>
      </c>
      <c r="AZ82" s="246">
        <v>61639.138377775511</v>
      </c>
      <c r="BA82" s="246">
        <v>1259442.6566844534</v>
      </c>
      <c r="BB82" s="246">
        <v>261859.65196311229</v>
      </c>
      <c r="BC82" s="246">
        <v>934783.88747229066</v>
      </c>
      <c r="BD82" s="246">
        <v>159919.04985253708</v>
      </c>
      <c r="BE82" s="246">
        <v>361331.81730492023</v>
      </c>
      <c r="BF82" s="246">
        <v>532763.89185747493</v>
      </c>
      <c r="BG82" s="246">
        <v>412830.60051456472</v>
      </c>
      <c r="BH82" s="246">
        <v>244900.67890176561</v>
      </c>
      <c r="BI82" s="246">
        <v>775317.85899054189</v>
      </c>
      <c r="BJ82" s="246">
        <v>1096144.3480645979</v>
      </c>
      <c r="BK82" s="246">
        <v>3289837.2664737282</v>
      </c>
      <c r="BL82" s="246">
        <v>1587362.3965834547</v>
      </c>
      <c r="BM82" s="246">
        <v>1340782.0934601561</v>
      </c>
      <c r="BN82" s="246">
        <v>250159.0288928315</v>
      </c>
      <c r="BO82" s="246">
        <v>166977.63641049605</v>
      </c>
      <c r="BP82" s="246">
        <v>185453.63073997572</v>
      </c>
      <c r="BQ82" s="246">
        <v>204775.25200137883</v>
      </c>
      <c r="BR82" s="246">
        <v>532220.57026383234</v>
      </c>
      <c r="BS82" s="247">
        <v>0</v>
      </c>
      <c r="BT82" s="241">
        <v>93051977.82320419</v>
      </c>
      <c r="BU82" s="252">
        <v>77255731.517607868</v>
      </c>
      <c r="BV82" s="246">
        <v>226557.50631446572</v>
      </c>
      <c r="BW82" s="247">
        <v>13229874.052579075</v>
      </c>
      <c r="BX82" s="241">
        <v>90712163.076501414</v>
      </c>
      <c r="BY82" s="252">
        <v>49173777.380525105</v>
      </c>
      <c r="BZ82" s="246">
        <v>228991.31287536005</v>
      </c>
      <c r="CA82" s="246">
        <v>244393.70204267261</v>
      </c>
      <c r="CB82" s="247">
        <v>22032683.925420873</v>
      </c>
      <c r="CC82" s="241">
        <v>162392009.39736542</v>
      </c>
      <c r="CD82" s="241">
        <v>255443987.22056961</v>
      </c>
    </row>
    <row r="83" spans="2:82" s="41" customFormat="1" ht="11.65" x14ac:dyDescent="0.35">
      <c r="B83" s="144" t="s">
        <v>311</v>
      </c>
      <c r="C83" s="147"/>
      <c r="D83" s="64" t="s">
        <v>46</v>
      </c>
      <c r="E83" s="132">
        <v>6689109.3351971889</v>
      </c>
      <c r="F83" s="132">
        <v>1109722.4479666429</v>
      </c>
      <c r="G83" s="132">
        <v>530764.76538175822</v>
      </c>
      <c r="H83" s="132">
        <v>19118.488669271876</v>
      </c>
      <c r="I83" s="132">
        <v>40476.044695468343</v>
      </c>
      <c r="J83" s="132">
        <v>657989.14197901485</v>
      </c>
      <c r="K83" s="132">
        <v>198868.93302712185</v>
      </c>
      <c r="L83" s="132">
        <v>715533.20030160912</v>
      </c>
      <c r="M83" s="132">
        <v>273085.95719379466</v>
      </c>
      <c r="N83" s="132">
        <v>97261.924605294786</v>
      </c>
      <c r="O83" s="132">
        <v>86673.600158980509</v>
      </c>
      <c r="P83" s="132">
        <v>342113.52335005131</v>
      </c>
      <c r="Q83" s="132">
        <v>37986.301205153875</v>
      </c>
      <c r="R83" s="132">
        <v>55489.976508874737</v>
      </c>
      <c r="S83" s="132">
        <v>16690.311364509438</v>
      </c>
      <c r="T83" s="132">
        <v>66117.040804985823</v>
      </c>
      <c r="U83" s="132">
        <v>5731.1721506059494</v>
      </c>
      <c r="V83" s="132">
        <v>210935.45786273136</v>
      </c>
      <c r="W83" s="132">
        <v>14419.920337681047</v>
      </c>
      <c r="X83" s="132">
        <v>84295.193625343687</v>
      </c>
      <c r="Y83" s="132">
        <v>233114.96132884812</v>
      </c>
      <c r="Z83" s="132">
        <v>113011.61825194283</v>
      </c>
      <c r="AA83" s="132">
        <v>70918.349205096485</v>
      </c>
      <c r="AB83" s="132">
        <v>3300.1510972208839</v>
      </c>
      <c r="AC83" s="132">
        <v>27788.550690131713</v>
      </c>
      <c r="AD83" s="132">
        <v>43418.863067750142</v>
      </c>
      <c r="AE83" s="132">
        <v>26774.455119590184</v>
      </c>
      <c r="AF83" s="132">
        <v>20295.993650117915</v>
      </c>
      <c r="AG83" s="132">
        <v>271442.50545114605</v>
      </c>
      <c r="AH83" s="132">
        <v>132235.95929851342</v>
      </c>
      <c r="AI83" s="132">
        <v>261328.95257985068</v>
      </c>
      <c r="AJ83" s="132">
        <v>227409.71881828288</v>
      </c>
      <c r="AK83" s="132">
        <v>191520.63893683962</v>
      </c>
      <c r="AL83" s="132">
        <v>8564.0379130937345</v>
      </c>
      <c r="AM83" s="132">
        <v>4303802.7908585994</v>
      </c>
      <c r="AN83" s="132">
        <v>188826.36556138154</v>
      </c>
      <c r="AO83" s="132">
        <v>805411.58414884261</v>
      </c>
      <c r="AP83" s="132">
        <v>1508194.7388875824</v>
      </c>
      <c r="AQ83" s="132">
        <v>2397659.0362610919</v>
      </c>
      <c r="AR83" s="132">
        <v>39757.893638148838</v>
      </c>
      <c r="AS83" s="132">
        <v>50293.607092139828</v>
      </c>
      <c r="AT83" s="132">
        <v>268969.55206367758</v>
      </c>
      <c r="AU83" s="132">
        <v>18546.268519453319</v>
      </c>
      <c r="AV83" s="132">
        <v>232405.82827591777</v>
      </c>
      <c r="AW83" s="132">
        <v>254092.07857034964</v>
      </c>
      <c r="AX83" s="132">
        <v>8156.5150027514883</v>
      </c>
      <c r="AY83" s="132">
        <v>15260.014115610922</v>
      </c>
      <c r="AZ83" s="132">
        <v>31037.432109684643</v>
      </c>
      <c r="BA83" s="132">
        <v>209940.41479671939</v>
      </c>
      <c r="BB83" s="132">
        <v>15619.327306892797</v>
      </c>
      <c r="BC83" s="132">
        <v>1140022.063443</v>
      </c>
      <c r="BD83" s="132">
        <v>142451.12481408639</v>
      </c>
      <c r="BE83" s="132">
        <v>345924.6096059921</v>
      </c>
      <c r="BF83" s="132">
        <v>457151.81553233013</v>
      </c>
      <c r="BG83" s="132">
        <v>140290.66089677904</v>
      </c>
      <c r="BH83" s="132">
        <v>20737.005138574528</v>
      </c>
      <c r="BI83" s="132">
        <v>131295.28110469418</v>
      </c>
      <c r="BJ83" s="132">
        <v>214063.11138594945</v>
      </c>
      <c r="BK83" s="226">
        <v>4383354.0531919543</v>
      </c>
      <c r="BL83" s="132">
        <v>2527097.8624096257</v>
      </c>
      <c r="BM83" s="132">
        <v>1263957.9224724674</v>
      </c>
      <c r="BN83" s="132">
        <v>68776.435453127342</v>
      </c>
      <c r="BO83" s="132">
        <v>82429.803558426123</v>
      </c>
      <c r="BP83" s="132">
        <v>97901.815193017595</v>
      </c>
      <c r="BQ83" s="132">
        <v>187405.40568657467</v>
      </c>
      <c r="BR83" s="132">
        <v>260536.38561564236</v>
      </c>
      <c r="BS83" s="133">
        <v>315779.91344312503</v>
      </c>
      <c r="BT83" s="239">
        <v>35010656.207948707</v>
      </c>
      <c r="BU83" s="393">
        <v>0</v>
      </c>
      <c r="BV83" s="393">
        <v>0</v>
      </c>
      <c r="BW83" s="393">
        <v>0</v>
      </c>
      <c r="BX83" s="392">
        <v>0</v>
      </c>
      <c r="BY83" s="393">
        <v>0</v>
      </c>
      <c r="BZ83" s="393">
        <v>0</v>
      </c>
      <c r="CA83" s="393">
        <v>0</v>
      </c>
      <c r="CB83" s="393">
        <v>0</v>
      </c>
      <c r="CC83" s="394">
        <v>0</v>
      </c>
      <c r="CD83" s="394">
        <v>0</v>
      </c>
    </row>
    <row r="84" spans="2:82" s="41" customFormat="1" ht="11.65" x14ac:dyDescent="0.35">
      <c r="B84" s="148" t="s">
        <v>312</v>
      </c>
      <c r="C84" s="149"/>
      <c r="D84" s="152" t="s">
        <v>47</v>
      </c>
      <c r="E84" s="134">
        <v>1468.9561848851358</v>
      </c>
      <c r="F84" s="134">
        <v>3686.6405407085881</v>
      </c>
      <c r="G84" s="134">
        <v>4256.420986723133</v>
      </c>
      <c r="H84" s="134">
        <v>7032.2095448395976</v>
      </c>
      <c r="I84" s="134">
        <v>3979.9029698149643</v>
      </c>
      <c r="J84" s="134">
        <v>8839.6708001463867</v>
      </c>
      <c r="K84" s="134">
        <v>9084.289119425508</v>
      </c>
      <c r="L84" s="134">
        <v>85132.133330382581</v>
      </c>
      <c r="M84" s="134">
        <v>19556.555724837734</v>
      </c>
      <c r="N84" s="134">
        <v>1956.7665863147827</v>
      </c>
      <c r="O84" s="134">
        <v>3213.2917850834142</v>
      </c>
      <c r="P84" s="134">
        <v>8648.7085818158157</v>
      </c>
      <c r="Q84" s="134">
        <v>4482.1123208222971</v>
      </c>
      <c r="R84" s="134">
        <v>15854.020476312882</v>
      </c>
      <c r="S84" s="134">
        <v>4054.6886876671338</v>
      </c>
      <c r="T84" s="134">
        <v>4354.2597725194901</v>
      </c>
      <c r="U84" s="134">
        <v>3868.8991451623638</v>
      </c>
      <c r="V84" s="134">
        <v>20616.392608994189</v>
      </c>
      <c r="W84" s="134">
        <v>721.614661474272</v>
      </c>
      <c r="X84" s="134">
        <v>629.46597470281085</v>
      </c>
      <c r="Y84" s="134">
        <v>3354.9201147005651</v>
      </c>
      <c r="Z84" s="134">
        <v>4456.3498481632932</v>
      </c>
      <c r="AA84" s="134">
        <v>5234.26276247841</v>
      </c>
      <c r="AB84" s="134">
        <v>213.01508986370533</v>
      </c>
      <c r="AC84" s="134">
        <v>1191.7670006758221</v>
      </c>
      <c r="AD84" s="134">
        <v>838.94001794495534</v>
      </c>
      <c r="AE84" s="134">
        <v>996.72454609282852</v>
      </c>
      <c r="AF84" s="134">
        <v>1620.0514851277962</v>
      </c>
      <c r="AG84" s="134">
        <v>22738.588237490301</v>
      </c>
      <c r="AH84" s="134">
        <v>2495.5565051986305</v>
      </c>
      <c r="AI84" s="134">
        <v>270.50828059007785</v>
      </c>
      <c r="AJ84" s="134">
        <v>11848.316039795685</v>
      </c>
      <c r="AK84" s="134">
        <v>3198.6498798349685</v>
      </c>
      <c r="AL84" s="134">
        <v>318.80635334168176</v>
      </c>
      <c r="AM84" s="134">
        <v>7278.5312005769474</v>
      </c>
      <c r="AN84" s="134">
        <v>737.40094012860789</v>
      </c>
      <c r="AO84" s="134">
        <v>1929.2439136282501</v>
      </c>
      <c r="AP84" s="134">
        <v>4236.1285527501786</v>
      </c>
      <c r="AQ84" s="134">
        <v>88028.969152700913</v>
      </c>
      <c r="AR84" s="134">
        <v>3855.4486381632187</v>
      </c>
      <c r="AS84" s="134">
        <v>3101.0182074687946</v>
      </c>
      <c r="AT84" s="134">
        <v>11618.71725278701</v>
      </c>
      <c r="AU84" s="134">
        <v>461.18627285339369</v>
      </c>
      <c r="AV84" s="134">
        <v>4225.8713263366108</v>
      </c>
      <c r="AW84" s="134">
        <v>2667.4454338981345</v>
      </c>
      <c r="AX84" s="134">
        <v>2608.6874232815489</v>
      </c>
      <c r="AY84" s="134">
        <v>672.49160431470625</v>
      </c>
      <c r="AZ84" s="134">
        <v>723.42314945991382</v>
      </c>
      <c r="BA84" s="134">
        <v>3242.9855527091054</v>
      </c>
      <c r="BB84" s="134">
        <v>966.56085664219404</v>
      </c>
      <c r="BC84" s="134">
        <v>19983.735457917934</v>
      </c>
      <c r="BD84" s="134">
        <v>13607.020762774222</v>
      </c>
      <c r="BE84" s="134">
        <v>588.22627550045809</v>
      </c>
      <c r="BF84" s="134">
        <v>8250.2422666667044</v>
      </c>
      <c r="BG84" s="134">
        <v>4753.1492675553054</v>
      </c>
      <c r="BH84" s="134">
        <v>1075.8867467682483</v>
      </c>
      <c r="BI84" s="134">
        <v>596.38286714403785</v>
      </c>
      <c r="BJ84" s="134">
        <v>20621.292451421279</v>
      </c>
      <c r="BK84" s="227">
        <v>53976.300379847104</v>
      </c>
      <c r="BL84" s="134">
        <v>22629.002616909071</v>
      </c>
      <c r="BM84" s="134">
        <v>19458.065617976456</v>
      </c>
      <c r="BN84" s="134">
        <v>3301.6276324438118</v>
      </c>
      <c r="BO84" s="134">
        <v>1750.2224765068302</v>
      </c>
      <c r="BP84" s="134">
        <v>463.10021548393041</v>
      </c>
      <c r="BQ84" s="134">
        <v>2047.3362876416591</v>
      </c>
      <c r="BR84" s="134">
        <v>6222.4171378011988</v>
      </c>
      <c r="BS84" s="134">
        <v>0</v>
      </c>
      <c r="BT84" s="239">
        <v>585891.57390198938</v>
      </c>
      <c r="BU84" s="392">
        <v>0</v>
      </c>
      <c r="BV84" s="392">
        <v>0</v>
      </c>
      <c r="BW84" s="392">
        <v>0</v>
      </c>
      <c r="BX84" s="392">
        <v>0</v>
      </c>
      <c r="BY84" s="392">
        <v>0</v>
      </c>
      <c r="BZ84" s="392">
        <v>0</v>
      </c>
      <c r="CA84" s="392">
        <v>0</v>
      </c>
      <c r="CB84" s="392">
        <v>0</v>
      </c>
      <c r="CC84" s="395">
        <v>0</v>
      </c>
      <c r="CD84" s="395">
        <v>0</v>
      </c>
    </row>
    <row r="85" spans="2:82" s="41" customFormat="1" ht="11.65" x14ac:dyDescent="0.35">
      <c r="B85" s="149">
        <v>77</v>
      </c>
      <c r="C85" s="149"/>
      <c r="D85" s="152" t="s">
        <v>48</v>
      </c>
      <c r="E85" s="134">
        <v>0</v>
      </c>
      <c r="F85" s="134">
        <v>0</v>
      </c>
      <c r="G85" s="134">
        <v>0</v>
      </c>
      <c r="H85" s="134">
        <v>0</v>
      </c>
      <c r="I85" s="134">
        <v>0</v>
      </c>
      <c r="J85" s="134">
        <v>0</v>
      </c>
      <c r="K85" s="134">
        <v>0</v>
      </c>
      <c r="L85" s="134">
        <v>0</v>
      </c>
      <c r="M85" s="134">
        <v>0</v>
      </c>
      <c r="N85" s="134">
        <v>0</v>
      </c>
      <c r="O85" s="134">
        <v>0</v>
      </c>
      <c r="P85" s="134">
        <v>0</v>
      </c>
      <c r="Q85" s="134">
        <v>0</v>
      </c>
      <c r="R85" s="134">
        <v>0</v>
      </c>
      <c r="S85" s="134">
        <v>0</v>
      </c>
      <c r="T85" s="134">
        <v>0</v>
      </c>
      <c r="U85" s="134">
        <v>0</v>
      </c>
      <c r="V85" s="134">
        <v>0</v>
      </c>
      <c r="W85" s="134">
        <v>0</v>
      </c>
      <c r="X85" s="134">
        <v>0</v>
      </c>
      <c r="Y85" s="134">
        <v>0</v>
      </c>
      <c r="Z85" s="134">
        <v>0</v>
      </c>
      <c r="AA85" s="134">
        <v>0</v>
      </c>
      <c r="AB85" s="134">
        <v>0</v>
      </c>
      <c r="AC85" s="134">
        <v>0</v>
      </c>
      <c r="AD85" s="134">
        <v>0</v>
      </c>
      <c r="AE85" s="134">
        <v>0</v>
      </c>
      <c r="AF85" s="134">
        <v>0</v>
      </c>
      <c r="AG85" s="134">
        <v>0</v>
      </c>
      <c r="AH85" s="134">
        <v>0</v>
      </c>
      <c r="AI85" s="134">
        <v>0</v>
      </c>
      <c r="AJ85" s="134">
        <v>-1020350.38244193</v>
      </c>
      <c r="AK85" s="134">
        <v>0</v>
      </c>
      <c r="AL85" s="134">
        <v>0</v>
      </c>
      <c r="AM85" s="134">
        <v>0</v>
      </c>
      <c r="AN85" s="134">
        <v>0</v>
      </c>
      <c r="AO85" s="134">
        <v>0</v>
      </c>
      <c r="AP85" s="134">
        <v>0</v>
      </c>
      <c r="AQ85" s="134">
        <v>-23123.32494278</v>
      </c>
      <c r="AR85" s="134">
        <v>-22874.221010730002</v>
      </c>
      <c r="AS85" s="134">
        <v>-3886.68003</v>
      </c>
      <c r="AT85" s="134">
        <v>0</v>
      </c>
      <c r="AU85" s="134">
        <v>0</v>
      </c>
      <c r="AV85" s="134">
        <v>0</v>
      </c>
      <c r="AW85" s="134">
        <v>0</v>
      </c>
      <c r="AX85" s="134">
        <v>0</v>
      </c>
      <c r="AY85" s="134">
        <v>0</v>
      </c>
      <c r="AZ85" s="134">
        <v>0</v>
      </c>
      <c r="BA85" s="134">
        <v>-16081.324715895</v>
      </c>
      <c r="BB85" s="134">
        <v>0</v>
      </c>
      <c r="BC85" s="134">
        <v>-16276.93981156</v>
      </c>
      <c r="BD85" s="134">
        <v>0</v>
      </c>
      <c r="BE85" s="134">
        <v>0</v>
      </c>
      <c r="BF85" s="134">
        <v>0</v>
      </c>
      <c r="BG85" s="134">
        <v>0</v>
      </c>
      <c r="BH85" s="134">
        <v>0</v>
      </c>
      <c r="BI85" s="134">
        <v>0</v>
      </c>
      <c r="BJ85" s="134">
        <v>0</v>
      </c>
      <c r="BK85" s="227">
        <v>0</v>
      </c>
      <c r="BL85" s="134">
        <v>0</v>
      </c>
      <c r="BM85" s="134">
        <v>-42203.623753535001</v>
      </c>
      <c r="BN85" s="134">
        <v>0</v>
      </c>
      <c r="BO85" s="134">
        <v>0</v>
      </c>
      <c r="BP85" s="134">
        <v>0</v>
      </c>
      <c r="BQ85" s="134">
        <v>0</v>
      </c>
      <c r="BR85" s="134">
        <v>0</v>
      </c>
      <c r="BS85" s="134">
        <v>0</v>
      </c>
      <c r="BT85" s="239">
        <v>-1144796.4967064301</v>
      </c>
      <c r="BU85" s="392">
        <v>0</v>
      </c>
      <c r="BV85" s="392">
        <v>0</v>
      </c>
      <c r="BW85" s="392">
        <v>0</v>
      </c>
      <c r="BX85" s="392">
        <v>0</v>
      </c>
      <c r="BY85" s="392">
        <v>0</v>
      </c>
      <c r="BZ85" s="392">
        <v>0</v>
      </c>
      <c r="CA85" s="392">
        <v>0</v>
      </c>
      <c r="CB85" s="392">
        <v>0</v>
      </c>
      <c r="CC85" s="395">
        <v>0</v>
      </c>
      <c r="CD85" s="395">
        <v>0</v>
      </c>
    </row>
    <row r="86" spans="2:82" s="41" customFormat="1" ht="11.65" x14ac:dyDescent="0.35">
      <c r="B86" s="149">
        <v>78</v>
      </c>
      <c r="C86" s="149"/>
      <c r="D86" s="152" t="s">
        <v>49</v>
      </c>
      <c r="E86" s="134">
        <v>282277.64476252371</v>
      </c>
      <c r="F86" s="134">
        <v>167449.97336197449</v>
      </c>
      <c r="G86" s="134">
        <v>87450.997476664474</v>
      </c>
      <c r="H86" s="134">
        <v>28048.329342992074</v>
      </c>
      <c r="I86" s="134">
        <v>106548.03277644177</v>
      </c>
      <c r="J86" s="134">
        <v>711568.93379457167</v>
      </c>
      <c r="K86" s="134">
        <v>451720.25384912005</v>
      </c>
      <c r="L86" s="134">
        <v>130264.11368453295</v>
      </c>
      <c r="M86" s="134">
        <v>142809.74500370471</v>
      </c>
      <c r="N86" s="134">
        <v>28529.151901315749</v>
      </c>
      <c r="O86" s="134">
        <v>53207.196687711898</v>
      </c>
      <c r="P86" s="134">
        <v>75875.765367164277</v>
      </c>
      <c r="Q86" s="134">
        <v>16725.646971326376</v>
      </c>
      <c r="R86" s="134">
        <v>28160.510588593781</v>
      </c>
      <c r="S86" s="134">
        <v>3476.6530325716271</v>
      </c>
      <c r="T86" s="134">
        <v>21297.07049445984</v>
      </c>
      <c r="U86" s="134">
        <v>494.46515699327296</v>
      </c>
      <c r="V86" s="134">
        <v>74497.521665193883</v>
      </c>
      <c r="W86" s="134">
        <v>11072.126457547078</v>
      </c>
      <c r="X86" s="134">
        <v>15324.86200656224</v>
      </c>
      <c r="Y86" s="134">
        <v>24488.805057620015</v>
      </c>
      <c r="Z86" s="134">
        <v>25481.918651451855</v>
      </c>
      <c r="AA86" s="134">
        <v>3521.9550374801847</v>
      </c>
      <c r="AB86" s="134">
        <v>678.18670251941444</v>
      </c>
      <c r="AC86" s="134">
        <v>1558.1067552489326</v>
      </c>
      <c r="AD86" s="134">
        <v>10274.913552012898</v>
      </c>
      <c r="AE86" s="134">
        <v>1910.7403375485053</v>
      </c>
      <c r="AF86" s="134">
        <v>2296.3975425247172</v>
      </c>
      <c r="AG86" s="134">
        <v>79474.042795354209</v>
      </c>
      <c r="AH86" s="134">
        <v>34364.046749808869</v>
      </c>
      <c r="AI86" s="134">
        <v>13849.28683067776</v>
      </c>
      <c r="AJ86" s="134">
        <v>11385.553536467934</v>
      </c>
      <c r="AK86" s="134">
        <v>40335.794190699169</v>
      </c>
      <c r="AL86" s="134">
        <v>0</v>
      </c>
      <c r="AM86" s="134">
        <v>1762359.7222004768</v>
      </c>
      <c r="AN86" s="134">
        <v>19149.567651461173</v>
      </c>
      <c r="AO86" s="134">
        <v>151829.72899532053</v>
      </c>
      <c r="AP86" s="134">
        <v>125923.36223899659</v>
      </c>
      <c r="AQ86" s="134">
        <v>1273167.4833962836</v>
      </c>
      <c r="AR86" s="134">
        <v>6647.7529478650204</v>
      </c>
      <c r="AS86" s="134">
        <v>17342.145115883559</v>
      </c>
      <c r="AT86" s="134">
        <v>115948.87728150911</v>
      </c>
      <c r="AU86" s="134">
        <v>2398.953279463231</v>
      </c>
      <c r="AV86" s="134">
        <v>2298.4372111695811</v>
      </c>
      <c r="AW86" s="134">
        <v>50013.257665470592</v>
      </c>
      <c r="AX86" s="134">
        <v>4771.9706299781128</v>
      </c>
      <c r="AY86" s="134">
        <v>7449.732519780775</v>
      </c>
      <c r="AZ86" s="134">
        <v>14175.345504817849</v>
      </c>
      <c r="BA86" s="134">
        <v>224270.02618237777</v>
      </c>
      <c r="BB86" s="134">
        <v>8195.6830256262547</v>
      </c>
      <c r="BC86" s="134">
        <v>421300.96798360703</v>
      </c>
      <c r="BD86" s="134">
        <v>80396.86738021989</v>
      </c>
      <c r="BE86" s="134">
        <v>49818.671619998495</v>
      </c>
      <c r="BF86" s="134">
        <v>21172.148347175204</v>
      </c>
      <c r="BG86" s="134">
        <v>67079.298893994855</v>
      </c>
      <c r="BH86" s="134">
        <v>22254.596652294786</v>
      </c>
      <c r="BI86" s="134">
        <v>1684.9964230162002</v>
      </c>
      <c r="BJ86" s="134">
        <v>93251.837262619039</v>
      </c>
      <c r="BK86" s="227">
        <v>1749572.945861514</v>
      </c>
      <c r="BL86" s="134">
        <v>39442.450124219074</v>
      </c>
      <c r="BM86" s="134">
        <v>223314.76504996829</v>
      </c>
      <c r="BN86" s="134">
        <v>2175.9145646771653</v>
      </c>
      <c r="BO86" s="134">
        <v>2139.4337510749974</v>
      </c>
      <c r="BP86" s="134">
        <v>22328.650950867384</v>
      </c>
      <c r="BQ86" s="134">
        <v>19670.571422153538</v>
      </c>
      <c r="BR86" s="134">
        <v>27826.742343346672</v>
      </c>
      <c r="BS86" s="134">
        <v>0</v>
      </c>
      <c r="BT86" s="239">
        <v>9315791.6465986073</v>
      </c>
      <c r="BU86" s="392">
        <v>0</v>
      </c>
      <c r="BV86" s="392">
        <v>0</v>
      </c>
      <c r="BW86" s="392">
        <v>0</v>
      </c>
      <c r="BX86" s="392">
        <v>0</v>
      </c>
      <c r="BY86" s="392">
        <v>0</v>
      </c>
      <c r="BZ86" s="392">
        <v>0</v>
      </c>
      <c r="CA86" s="392">
        <v>0</v>
      </c>
      <c r="CB86" s="392">
        <v>0</v>
      </c>
      <c r="CC86" s="395">
        <v>0</v>
      </c>
      <c r="CD86" s="395">
        <v>0</v>
      </c>
    </row>
    <row r="87" spans="2:82" s="41" customFormat="1" ht="11.65" x14ac:dyDescent="0.35">
      <c r="B87" s="153">
        <v>79</v>
      </c>
      <c r="C87" s="149"/>
      <c r="D87" s="154" t="s">
        <v>50</v>
      </c>
      <c r="E87" s="136">
        <v>20990935.94558502</v>
      </c>
      <c r="F87" s="136">
        <v>2699230.8200969975</v>
      </c>
      <c r="G87" s="136">
        <v>1965394.8952724133</v>
      </c>
      <c r="H87" s="136">
        <v>65790.18695072511</v>
      </c>
      <c r="I87" s="136">
        <v>172550.15317739546</v>
      </c>
      <c r="J87" s="136">
        <v>4087318.867216161</v>
      </c>
      <c r="K87" s="136">
        <v>814037.65966048453</v>
      </c>
      <c r="L87" s="136">
        <v>2316537.2322064363</v>
      </c>
      <c r="M87" s="136">
        <v>463289.66019978595</v>
      </c>
      <c r="N87" s="136">
        <v>77962.047088565145</v>
      </c>
      <c r="O87" s="136">
        <v>58561.062646781022</v>
      </c>
      <c r="P87" s="136">
        <v>409486.2839109748</v>
      </c>
      <c r="Q87" s="136">
        <v>37595.338665288939</v>
      </c>
      <c r="R87" s="136">
        <v>50734.388997713642</v>
      </c>
      <c r="S87" s="136">
        <v>43580.546150461872</v>
      </c>
      <c r="T87" s="136">
        <v>120108.86263890023</v>
      </c>
      <c r="U87" s="136">
        <v>28647.348950988264</v>
      </c>
      <c r="V87" s="136">
        <v>441651.88162411697</v>
      </c>
      <c r="W87" s="136">
        <v>18280.227612686151</v>
      </c>
      <c r="X87" s="136">
        <v>198998.47037010477</v>
      </c>
      <c r="Y87" s="136">
        <v>424793.54458688607</v>
      </c>
      <c r="Z87" s="136">
        <v>122568.42090698981</v>
      </c>
      <c r="AA87" s="136">
        <v>87009.998950421985</v>
      </c>
      <c r="AB87" s="136">
        <v>3315.1308394539742</v>
      </c>
      <c r="AC87" s="136">
        <v>34902.407540023109</v>
      </c>
      <c r="AD87" s="136">
        <v>40633.276701865172</v>
      </c>
      <c r="AE87" s="136">
        <v>22040.485342077973</v>
      </c>
      <c r="AF87" s="136">
        <v>79975.564670121807</v>
      </c>
      <c r="AG87" s="136">
        <v>302872.59193629446</v>
      </c>
      <c r="AH87" s="136">
        <v>110856.98631572837</v>
      </c>
      <c r="AI87" s="136">
        <v>403143.19584258494</v>
      </c>
      <c r="AJ87" s="136">
        <v>1311437.7839020232</v>
      </c>
      <c r="AK87" s="136">
        <v>417660.36590106506</v>
      </c>
      <c r="AL87" s="136">
        <v>19057.625825667652</v>
      </c>
      <c r="AM87" s="136">
        <v>12819206.589428887</v>
      </c>
      <c r="AN87" s="136">
        <v>947288.8210443455</v>
      </c>
      <c r="AO87" s="136">
        <v>3362076.0464113755</v>
      </c>
      <c r="AP87" s="136">
        <v>5146224.4108577482</v>
      </c>
      <c r="AQ87" s="136">
        <v>4745226.6956680268</v>
      </c>
      <c r="AR87" s="136">
        <v>425343.8120680796</v>
      </c>
      <c r="AS87" s="136">
        <v>254630.66386920383</v>
      </c>
      <c r="AT87" s="136">
        <v>793794.86974089395</v>
      </c>
      <c r="AU87" s="136">
        <v>102666.87251393995</v>
      </c>
      <c r="AV87" s="136">
        <v>1365112.5969403987</v>
      </c>
      <c r="AW87" s="136">
        <v>1697665.5973781159</v>
      </c>
      <c r="AX87" s="136">
        <v>47766.098807510301</v>
      </c>
      <c r="AY87" s="136">
        <v>108647.38937884866</v>
      </c>
      <c r="AZ87" s="136">
        <v>106938.99298784191</v>
      </c>
      <c r="BA87" s="136">
        <v>1274864.3380200604</v>
      </c>
      <c r="BB87" s="136">
        <v>97237.267073726485</v>
      </c>
      <c r="BC87" s="136">
        <v>1901590.7893527444</v>
      </c>
      <c r="BD87" s="136">
        <v>233407.44267183242</v>
      </c>
      <c r="BE87" s="136">
        <v>742367.65641186165</v>
      </c>
      <c r="BF87" s="136">
        <v>3475600.8545775819</v>
      </c>
      <c r="BG87" s="136">
        <v>364051.56616476958</v>
      </c>
      <c r="BH87" s="136">
        <v>371074.86774795578</v>
      </c>
      <c r="BI87" s="136">
        <v>1031068.3406146038</v>
      </c>
      <c r="BJ87" s="136">
        <v>1325785.7246862417</v>
      </c>
      <c r="BK87" s="136">
        <v>-7.0329662412405014E-4</v>
      </c>
      <c r="BL87" s="136">
        <v>1010105.42981069</v>
      </c>
      <c r="BM87" s="136">
        <v>564838.83851111075</v>
      </c>
      <c r="BN87" s="136">
        <v>306365.49381333007</v>
      </c>
      <c r="BO87" s="136">
        <v>411716.89394240081</v>
      </c>
      <c r="BP87" s="136">
        <v>195924.29988515587</v>
      </c>
      <c r="BQ87" s="136">
        <v>388016.52423891542</v>
      </c>
      <c r="BR87" s="136">
        <v>542677.84216035204</v>
      </c>
      <c r="BS87" s="136">
        <v>0</v>
      </c>
      <c r="BT87" s="240">
        <v>84600242.88435851</v>
      </c>
      <c r="BU87" s="392">
        <v>0</v>
      </c>
      <c r="BV87" s="392">
        <v>0</v>
      </c>
      <c r="BW87" s="392">
        <v>0</v>
      </c>
      <c r="BX87" s="392">
        <v>0</v>
      </c>
      <c r="BY87" s="392">
        <v>0</v>
      </c>
      <c r="BZ87" s="392">
        <v>0</v>
      </c>
      <c r="CA87" s="392">
        <v>0</v>
      </c>
      <c r="CB87" s="392">
        <v>0</v>
      </c>
      <c r="CC87" s="395">
        <v>0</v>
      </c>
      <c r="CD87" s="395">
        <v>0</v>
      </c>
    </row>
    <row r="88" spans="2:82" s="41" customFormat="1" ht="11.65" x14ac:dyDescent="0.35">
      <c r="B88" s="243" t="s">
        <v>313</v>
      </c>
      <c r="C88" s="244"/>
      <c r="D88" s="248" t="s">
        <v>51</v>
      </c>
      <c r="E88" s="216">
        <v>27963791.881729618</v>
      </c>
      <c r="F88" s="216">
        <v>3980089.8819663236</v>
      </c>
      <c r="G88" s="216">
        <v>2587867.0791175589</v>
      </c>
      <c r="H88" s="216">
        <v>119989.21450782866</v>
      </c>
      <c r="I88" s="216">
        <v>323554.13361912052</v>
      </c>
      <c r="J88" s="216">
        <v>5465716.6137898946</v>
      </c>
      <c r="K88" s="216">
        <v>1473711.1356561519</v>
      </c>
      <c r="L88" s="216">
        <v>3247466.6795229609</v>
      </c>
      <c r="M88" s="216">
        <v>898741.918122123</v>
      </c>
      <c r="N88" s="216">
        <v>205709.89018149045</v>
      </c>
      <c r="O88" s="216">
        <v>201655.15127855685</v>
      </c>
      <c r="P88" s="216">
        <v>836124.28121000621</v>
      </c>
      <c r="Q88" s="216">
        <v>96789.399162591493</v>
      </c>
      <c r="R88" s="216">
        <v>150238.89657149505</v>
      </c>
      <c r="S88" s="216">
        <v>67802.199235210079</v>
      </c>
      <c r="T88" s="216">
        <v>211877.23371086537</v>
      </c>
      <c r="U88" s="216">
        <v>38741.885403749853</v>
      </c>
      <c r="V88" s="216">
        <v>747701.25376103644</v>
      </c>
      <c r="W88" s="216">
        <v>44493.889069388548</v>
      </c>
      <c r="X88" s="216">
        <v>299247.99197671347</v>
      </c>
      <c r="Y88" s="216">
        <v>685752.23108805483</v>
      </c>
      <c r="Z88" s="216">
        <v>265518.30765854777</v>
      </c>
      <c r="AA88" s="216">
        <v>166684.56595547707</v>
      </c>
      <c r="AB88" s="216">
        <v>7506.4837290579781</v>
      </c>
      <c r="AC88" s="216">
        <v>65440.831986079575</v>
      </c>
      <c r="AD88" s="216">
        <v>95165.993339573179</v>
      </c>
      <c r="AE88" s="216">
        <v>51722.405345309497</v>
      </c>
      <c r="AF88" s="216">
        <v>104188.00734789224</v>
      </c>
      <c r="AG88" s="216">
        <v>676527.72842028504</v>
      </c>
      <c r="AH88" s="216">
        <v>279952.54886924929</v>
      </c>
      <c r="AI88" s="216">
        <v>678591.94353370345</v>
      </c>
      <c r="AJ88" s="216">
        <v>541730.98985463986</v>
      </c>
      <c r="AK88" s="216">
        <v>652715.44890843879</v>
      </c>
      <c r="AL88" s="216">
        <v>27940.470092103071</v>
      </c>
      <c r="AM88" s="216">
        <v>18892647.633688539</v>
      </c>
      <c r="AN88" s="216">
        <v>1156002.1551973168</v>
      </c>
      <c r="AO88" s="216">
        <v>4321246.6034691669</v>
      </c>
      <c r="AP88" s="216">
        <v>6784578.6405370766</v>
      </c>
      <c r="AQ88" s="216">
        <v>8480958.8595353235</v>
      </c>
      <c r="AR88" s="216">
        <v>452730.68628152664</v>
      </c>
      <c r="AS88" s="216">
        <v>321480.75425469602</v>
      </c>
      <c r="AT88" s="216">
        <v>1190332.0163388676</v>
      </c>
      <c r="AU88" s="216">
        <v>124073.28058570989</v>
      </c>
      <c r="AV88" s="216">
        <v>1604042.7337538227</v>
      </c>
      <c r="AW88" s="216">
        <v>2004438.3790478343</v>
      </c>
      <c r="AX88" s="216">
        <v>63303.271863521448</v>
      </c>
      <c r="AY88" s="216">
        <v>132029.62761855507</v>
      </c>
      <c r="AZ88" s="216">
        <v>152875.1937518043</v>
      </c>
      <c r="BA88" s="216">
        <v>1696236.4398359715</v>
      </c>
      <c r="BB88" s="216">
        <v>122018.83826288773</v>
      </c>
      <c r="BC88" s="216">
        <v>3466620.6164257098</v>
      </c>
      <c r="BD88" s="216">
        <v>469862.4556289129</v>
      </c>
      <c r="BE88" s="216">
        <v>1138699.1639133526</v>
      </c>
      <c r="BF88" s="216">
        <v>3962175.0607237536</v>
      </c>
      <c r="BG88" s="216">
        <v>576174.67522309883</v>
      </c>
      <c r="BH88" s="216">
        <v>415142.35628559336</v>
      </c>
      <c r="BI88" s="216">
        <v>1164645.0010094582</v>
      </c>
      <c r="BJ88" s="216">
        <v>1653721.9657862314</v>
      </c>
      <c r="BK88" s="216">
        <v>6186903.2987300185</v>
      </c>
      <c r="BL88" s="216">
        <v>3599274.7449614438</v>
      </c>
      <c r="BM88" s="216">
        <v>2029365.9678979879</v>
      </c>
      <c r="BN88" s="216">
        <v>380619.4714635784</v>
      </c>
      <c r="BO88" s="216">
        <v>498036.35372840881</v>
      </c>
      <c r="BP88" s="216">
        <v>316617.86624452478</v>
      </c>
      <c r="BQ88" s="216">
        <v>597139.83763528522</v>
      </c>
      <c r="BR88" s="216">
        <v>837263.38725714223</v>
      </c>
      <c r="BS88" s="216">
        <v>315779.91344312503</v>
      </c>
      <c r="BT88" s="241">
        <v>128367785.81610137</v>
      </c>
      <c r="BU88" s="392">
        <v>0</v>
      </c>
      <c r="BV88" s="392">
        <v>0</v>
      </c>
      <c r="BW88" s="392">
        <v>0</v>
      </c>
      <c r="BX88" s="392">
        <v>0</v>
      </c>
      <c r="BY88" s="392">
        <v>0</v>
      </c>
      <c r="BZ88" s="392">
        <v>0</v>
      </c>
      <c r="CA88" s="392">
        <v>0</v>
      </c>
      <c r="CB88" s="392">
        <v>0</v>
      </c>
      <c r="CC88" s="395">
        <v>0</v>
      </c>
      <c r="CD88" s="395">
        <v>0</v>
      </c>
    </row>
    <row r="89" spans="2:82" s="41" customFormat="1" ht="11.65" x14ac:dyDescent="0.35">
      <c r="B89" s="243" t="s">
        <v>314</v>
      </c>
      <c r="C89" s="244"/>
      <c r="D89" s="248" t="s">
        <v>52</v>
      </c>
      <c r="E89" s="249">
        <v>34884071.225311644</v>
      </c>
      <c r="F89" s="249">
        <v>4583692</v>
      </c>
      <c r="G89" s="249">
        <v>2925395.7814220143</v>
      </c>
      <c r="H89" s="249">
        <v>157425.84179154757</v>
      </c>
      <c r="I89" s="249">
        <v>442253.93785092962</v>
      </c>
      <c r="J89" s="249">
        <v>7141069.0094036283</v>
      </c>
      <c r="K89" s="249">
        <v>2087038.7490948718</v>
      </c>
      <c r="L89" s="249">
        <v>10878096.989814743</v>
      </c>
      <c r="M89" s="249">
        <v>3592657.4519633832</v>
      </c>
      <c r="N89" s="249">
        <v>753513.40723600006</v>
      </c>
      <c r="O89" s="249">
        <v>655542.77860347228</v>
      </c>
      <c r="P89" s="249">
        <v>1653847.715413776</v>
      </c>
      <c r="Q89" s="249">
        <v>330227.00201330351</v>
      </c>
      <c r="R89" s="249">
        <v>362203.60771016491</v>
      </c>
      <c r="S89" s="249">
        <v>243790.52011224179</v>
      </c>
      <c r="T89" s="249">
        <v>574766.86889000842</v>
      </c>
      <c r="U89" s="249">
        <v>196611.579696</v>
      </c>
      <c r="V89" s="249">
        <v>2129163.1600462175</v>
      </c>
      <c r="W89" s="249">
        <v>110773.41882599999</v>
      </c>
      <c r="X89" s="249">
        <v>749721.52306309273</v>
      </c>
      <c r="Y89" s="249">
        <v>1938375.0010992538</v>
      </c>
      <c r="Z89" s="249">
        <v>1363429.3655338036</v>
      </c>
      <c r="AA89" s="249">
        <v>896842.34595470398</v>
      </c>
      <c r="AB89" s="249">
        <v>28581.882862191789</v>
      </c>
      <c r="AC89" s="249">
        <v>309730.09405700001</v>
      </c>
      <c r="AD89" s="249">
        <v>239402.898082</v>
      </c>
      <c r="AE89" s="249">
        <v>137257.45371923642</v>
      </c>
      <c r="AF89" s="249">
        <v>281679.30575432489</v>
      </c>
      <c r="AG89" s="249">
        <v>1759296.4573669247</v>
      </c>
      <c r="AH89" s="249">
        <v>1142669.7943155167</v>
      </c>
      <c r="AI89" s="249">
        <v>1175231.5352459159</v>
      </c>
      <c r="AJ89" s="249">
        <v>2024131.3053701501</v>
      </c>
      <c r="AK89" s="249">
        <v>1027984.5626474894</v>
      </c>
      <c r="AL89" s="249">
        <v>51365.141162184795</v>
      </c>
      <c r="AM89" s="249">
        <v>43248444.338173002</v>
      </c>
      <c r="AN89" s="249">
        <v>2383473.4002163713</v>
      </c>
      <c r="AO89" s="249">
        <v>6505867.4454838894</v>
      </c>
      <c r="AP89" s="249">
        <v>9976397.6485987939</v>
      </c>
      <c r="AQ89" s="249">
        <v>15888034.35835707</v>
      </c>
      <c r="AR89" s="249">
        <v>766641.13251922012</v>
      </c>
      <c r="AS89" s="249">
        <v>549027.80331692088</v>
      </c>
      <c r="AT89" s="249">
        <v>2899523.7997879772</v>
      </c>
      <c r="AU89" s="249">
        <v>231564.06442931801</v>
      </c>
      <c r="AV89" s="249">
        <v>3862027.3624825957</v>
      </c>
      <c r="AW89" s="249">
        <v>4740429.5850654338</v>
      </c>
      <c r="AX89" s="249">
        <v>97084.354562211956</v>
      </c>
      <c r="AY89" s="249">
        <v>205734.57186082029</v>
      </c>
      <c r="AZ89" s="249">
        <v>214514.33212957982</v>
      </c>
      <c r="BA89" s="249">
        <v>2955679.0965204248</v>
      </c>
      <c r="BB89" s="249">
        <v>383878.49022600002</v>
      </c>
      <c r="BC89" s="249">
        <v>4401404.5038980003</v>
      </c>
      <c r="BD89" s="249">
        <v>629781.50548145</v>
      </c>
      <c r="BE89" s="249">
        <v>1500030.9812182728</v>
      </c>
      <c r="BF89" s="249">
        <v>4494938.9525812287</v>
      </c>
      <c r="BG89" s="249">
        <v>989005.27573766361</v>
      </c>
      <c r="BH89" s="249">
        <v>660043.03518735897</v>
      </c>
      <c r="BI89" s="249">
        <v>1939962.86</v>
      </c>
      <c r="BJ89" s="249">
        <v>2749866.3138508294</v>
      </c>
      <c r="BK89" s="249">
        <v>9476740.5652037468</v>
      </c>
      <c r="BL89" s="249">
        <v>5186637.141544898</v>
      </c>
      <c r="BM89" s="249">
        <v>3370148.061358144</v>
      </c>
      <c r="BN89" s="249">
        <v>630778.50035640993</v>
      </c>
      <c r="BO89" s="249">
        <v>665013.99013890489</v>
      </c>
      <c r="BP89" s="249">
        <v>502071.4969845005</v>
      </c>
      <c r="BQ89" s="249">
        <v>801915.08963666402</v>
      </c>
      <c r="BR89" s="249">
        <v>1369483.9575209746</v>
      </c>
      <c r="BS89" s="249">
        <v>315779.91344312503</v>
      </c>
      <c r="BT89" s="241">
        <v>221419763.63930556</v>
      </c>
      <c r="BU89" s="392">
        <v>0</v>
      </c>
      <c r="BV89" s="392">
        <v>0</v>
      </c>
      <c r="BW89" s="392">
        <v>0</v>
      </c>
      <c r="BX89" s="392">
        <v>0</v>
      </c>
      <c r="BY89" s="392">
        <v>0</v>
      </c>
      <c r="BZ89" s="392">
        <v>0</v>
      </c>
      <c r="CA89" s="392">
        <v>0</v>
      </c>
      <c r="CB89" s="392">
        <v>0</v>
      </c>
      <c r="CC89" s="395">
        <v>0</v>
      </c>
      <c r="CD89" s="395">
        <v>0</v>
      </c>
    </row>
  </sheetData>
  <mergeCells count="8">
    <mergeCell ref="A1:A3"/>
    <mergeCell ref="CD5:CD7"/>
    <mergeCell ref="CC6:CC7"/>
    <mergeCell ref="BX6:BX7"/>
    <mergeCell ref="E5:BS5"/>
    <mergeCell ref="BT5:BT7"/>
    <mergeCell ref="BU5:CC5"/>
    <mergeCell ref="C3:F3"/>
  </mergeCells>
  <hyperlinks>
    <hyperlink ref="A1:A3" location="MENU!A1" display="MENU" xr:uid="{00000000-0004-0000-0600-000000000000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F76"/>
  <sheetViews>
    <sheetView workbookViewId="0">
      <pane xSplit="4" ySplit="8" topLeftCell="XER1048564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CE1" sqref="CE1:XFD1048576"/>
    </sheetView>
  </sheetViews>
  <sheetFormatPr defaultColWidth="9.1328125" defaultRowHeight="14.25" x14ac:dyDescent="0.45"/>
  <cols>
    <col min="1" max="1" width="3.6640625" style="9" customWidth="1"/>
    <col min="2" max="2" width="6.53125" style="9" customWidth="1"/>
    <col min="3" max="3" width="7.86328125" style="9" customWidth="1"/>
    <col min="4" max="4" width="36.6640625" style="9" customWidth="1"/>
    <col min="5" max="71" width="10.1328125" style="9" customWidth="1"/>
    <col min="72" max="72" width="11" style="9" customWidth="1"/>
    <col min="73" max="73" width="13.53125" style="9" customWidth="1"/>
    <col min="74" max="74" width="15.53125" style="9" customWidth="1"/>
    <col min="75" max="75" width="13" style="9" customWidth="1"/>
    <col min="76" max="76" width="11.53125" style="9" bestFit="1" customWidth="1"/>
    <col min="77" max="78" width="11.33203125" style="9" customWidth="1"/>
    <col min="79" max="79" width="9.86328125" style="9" customWidth="1"/>
    <col min="80" max="80" width="10.46484375" style="9" customWidth="1"/>
    <col min="81" max="81" width="10.1328125" style="9" customWidth="1"/>
    <col min="82" max="82" width="10.53125" style="9" customWidth="1"/>
    <col min="83" max="83" width="9.1328125" style="9"/>
    <col min="84" max="84" width="13.3984375" style="460" bestFit="1" customWidth="1"/>
    <col min="85" max="16384" width="9.1328125" style="9"/>
  </cols>
  <sheetData>
    <row r="1" spans="1:84" ht="13.5" customHeight="1" x14ac:dyDescent="0.45">
      <c r="A1" s="466" t="s">
        <v>91</v>
      </c>
    </row>
    <row r="2" spans="1:84" ht="12" customHeight="1" x14ac:dyDescent="0.45">
      <c r="A2" s="467"/>
    </row>
    <row r="3" spans="1:84" ht="17.25" x14ac:dyDescent="0.45">
      <c r="A3" s="468"/>
      <c r="C3" s="504" t="s">
        <v>359</v>
      </c>
      <c r="D3" s="503"/>
      <c r="E3" s="503"/>
      <c r="F3" s="503"/>
      <c r="G3" s="503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4" ht="17.649999999999999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4" s="3" customFormat="1" ht="15" customHeight="1" x14ac:dyDescent="0.45">
      <c r="B5" s="50"/>
      <c r="C5" s="51"/>
      <c r="D5" s="17"/>
      <c r="E5" s="495" t="s">
        <v>65</v>
      </c>
      <c r="F5" s="496"/>
      <c r="G5" s="496"/>
      <c r="H5" s="496"/>
      <c r="I5" s="496"/>
      <c r="J5" s="496"/>
      <c r="K5" s="496"/>
      <c r="L5" s="496"/>
      <c r="M5" s="496"/>
      <c r="N5" s="496"/>
      <c r="O5" s="496"/>
      <c r="P5" s="496"/>
      <c r="Q5" s="496"/>
      <c r="R5" s="496"/>
      <c r="S5" s="496"/>
      <c r="T5" s="496"/>
      <c r="U5" s="496"/>
      <c r="V5" s="496"/>
      <c r="W5" s="496"/>
      <c r="X5" s="496"/>
      <c r="Y5" s="496"/>
      <c r="Z5" s="496"/>
      <c r="AA5" s="496"/>
      <c r="AB5" s="496"/>
      <c r="AC5" s="496"/>
      <c r="AD5" s="496"/>
      <c r="AE5" s="496"/>
      <c r="AF5" s="496"/>
      <c r="AG5" s="496"/>
      <c r="AH5" s="496"/>
      <c r="AI5" s="496"/>
      <c r="AJ5" s="496"/>
      <c r="AK5" s="496"/>
      <c r="AL5" s="496"/>
      <c r="AM5" s="496"/>
      <c r="AN5" s="496"/>
      <c r="AO5" s="496"/>
      <c r="AP5" s="496"/>
      <c r="AQ5" s="496"/>
      <c r="AR5" s="496"/>
      <c r="AS5" s="496"/>
      <c r="AT5" s="496"/>
      <c r="AU5" s="496"/>
      <c r="AV5" s="496"/>
      <c r="AW5" s="496"/>
      <c r="AX5" s="496"/>
      <c r="AY5" s="496"/>
      <c r="AZ5" s="496"/>
      <c r="BA5" s="496"/>
      <c r="BB5" s="496"/>
      <c r="BC5" s="496"/>
      <c r="BD5" s="496"/>
      <c r="BE5" s="496"/>
      <c r="BF5" s="496"/>
      <c r="BG5" s="496"/>
      <c r="BH5" s="496"/>
      <c r="BI5" s="496"/>
      <c r="BJ5" s="496"/>
      <c r="BK5" s="496"/>
      <c r="BL5" s="496"/>
      <c r="BM5" s="496"/>
      <c r="BN5" s="496"/>
      <c r="BO5" s="496"/>
      <c r="BP5" s="496"/>
      <c r="BQ5" s="496"/>
      <c r="BR5" s="496"/>
      <c r="BS5" s="496"/>
      <c r="BT5" s="489" t="s">
        <v>30</v>
      </c>
      <c r="BU5" s="499" t="s">
        <v>56</v>
      </c>
      <c r="BV5" s="500"/>
      <c r="BW5" s="500"/>
      <c r="BX5" s="500"/>
      <c r="BY5" s="500"/>
      <c r="BZ5" s="500"/>
      <c r="CA5" s="500"/>
      <c r="CB5" s="500"/>
      <c r="CC5" s="501"/>
      <c r="CD5" s="489" t="s">
        <v>352</v>
      </c>
      <c r="CF5" s="461"/>
    </row>
    <row r="6" spans="1:84" s="11" customFormat="1" ht="100.8" customHeight="1" x14ac:dyDescent="0.45">
      <c r="B6" s="52"/>
      <c r="C6" s="53"/>
      <c r="D6" s="78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509"/>
      <c r="BU6" s="274" t="s">
        <v>31</v>
      </c>
      <c r="BV6" s="275" t="s">
        <v>32</v>
      </c>
      <c r="BW6" s="276" t="s">
        <v>33</v>
      </c>
      <c r="BX6" s="507" t="s">
        <v>34</v>
      </c>
      <c r="BY6" s="274" t="s">
        <v>35</v>
      </c>
      <c r="BZ6" s="210" t="s">
        <v>341</v>
      </c>
      <c r="CA6" s="275" t="s">
        <v>36</v>
      </c>
      <c r="CB6" s="284" t="s">
        <v>37</v>
      </c>
      <c r="CC6" s="505" t="s">
        <v>58</v>
      </c>
      <c r="CD6" s="490"/>
      <c r="CF6" s="462"/>
    </row>
    <row r="7" spans="1:84" s="4" customFormat="1" ht="12.75" customHeight="1" x14ac:dyDescent="0.35">
      <c r="B7" s="48"/>
      <c r="C7" s="54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510"/>
      <c r="BU7" s="277" t="s">
        <v>38</v>
      </c>
      <c r="BV7" s="278" t="s">
        <v>39</v>
      </c>
      <c r="BW7" s="279" t="s">
        <v>40</v>
      </c>
      <c r="BX7" s="508"/>
      <c r="BY7" s="285" t="s">
        <v>41</v>
      </c>
      <c r="BZ7" s="286" t="s">
        <v>342</v>
      </c>
      <c r="CA7" s="287" t="s">
        <v>42</v>
      </c>
      <c r="CB7" s="284" t="s">
        <v>43</v>
      </c>
      <c r="CC7" s="506"/>
      <c r="CD7" s="491"/>
      <c r="CF7" s="463"/>
    </row>
    <row r="8" spans="1:84" s="4" customFormat="1" ht="12.75" customHeight="1" x14ac:dyDescent="0.35">
      <c r="B8" s="47" t="s">
        <v>63</v>
      </c>
      <c r="C8" s="56"/>
      <c r="D8" s="49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72">
        <v>68</v>
      </c>
      <c r="BU8" s="280">
        <v>69</v>
      </c>
      <c r="BV8" s="281">
        <v>70</v>
      </c>
      <c r="BW8" s="282">
        <v>71</v>
      </c>
      <c r="BX8" s="283">
        <v>72</v>
      </c>
      <c r="BY8" s="280">
        <v>73</v>
      </c>
      <c r="BZ8" s="281">
        <v>74</v>
      </c>
      <c r="CA8" s="281">
        <v>75</v>
      </c>
      <c r="CB8" s="282">
        <v>76</v>
      </c>
      <c r="CC8" s="273">
        <v>77</v>
      </c>
      <c r="CD8" s="215">
        <v>78</v>
      </c>
      <c r="CF8" s="463"/>
    </row>
    <row r="9" spans="1:84" ht="13.5" customHeight="1" x14ac:dyDescent="0.45">
      <c r="B9" s="116" t="s">
        <v>13</v>
      </c>
      <c r="C9" s="117" t="s">
        <v>175</v>
      </c>
      <c r="D9" s="443" t="s">
        <v>100</v>
      </c>
      <c r="E9" s="453">
        <v>83238.997040682065</v>
      </c>
      <c r="F9" s="137">
        <v>0.84864474187427341</v>
      </c>
      <c r="G9" s="137">
        <v>9.8636798168942774E-2</v>
      </c>
      <c r="H9" s="137">
        <v>5.5661723750230893E-3</v>
      </c>
      <c r="I9" s="137">
        <v>0</v>
      </c>
      <c r="J9" s="137">
        <v>2.7879177688690833</v>
      </c>
      <c r="K9" s="137">
        <v>0.51830986014637448</v>
      </c>
      <c r="L9" s="137">
        <v>394634.4047341558</v>
      </c>
      <c r="M9" s="137">
        <v>206.05159697156267</v>
      </c>
      <c r="N9" s="137">
        <v>3265.8003414024506</v>
      </c>
      <c r="O9" s="137">
        <v>854.80182790951073</v>
      </c>
      <c r="P9" s="137">
        <v>20.083658895214072</v>
      </c>
      <c r="Q9" s="137">
        <v>3.7154020685981504</v>
      </c>
      <c r="R9" s="137">
        <v>0</v>
      </c>
      <c r="S9" s="137">
        <v>4.3628740402773767</v>
      </c>
      <c r="T9" s="137">
        <v>4.3720823298786948</v>
      </c>
      <c r="U9" s="137">
        <v>0</v>
      </c>
      <c r="V9" s="137">
        <v>1223.4048239935687</v>
      </c>
      <c r="W9" s="137">
        <v>415.78477926644223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1.9482190054592707</v>
      </c>
      <c r="AI9" s="137">
        <v>0</v>
      </c>
      <c r="AJ9" s="137">
        <v>0</v>
      </c>
      <c r="AK9" s="137">
        <v>0</v>
      </c>
      <c r="AL9" s="137">
        <v>0</v>
      </c>
      <c r="AM9" s="137">
        <v>0.10755298878351205</v>
      </c>
      <c r="AN9" s="137">
        <v>1.2696958695721388</v>
      </c>
      <c r="AO9" s="137">
        <v>3.3122151398416331</v>
      </c>
      <c r="AP9" s="137">
        <v>5.4552053756693457</v>
      </c>
      <c r="AQ9" s="137">
        <v>2.5859747787158995</v>
      </c>
      <c r="AR9" s="137">
        <v>0</v>
      </c>
      <c r="AS9" s="137">
        <v>0</v>
      </c>
      <c r="AT9" s="137">
        <v>0</v>
      </c>
      <c r="AU9" s="137">
        <v>0</v>
      </c>
      <c r="AV9" s="137">
        <v>797.94523144653726</v>
      </c>
      <c r="AW9" s="137">
        <v>1518.2795476808301</v>
      </c>
      <c r="AX9" s="137">
        <v>0</v>
      </c>
      <c r="AY9" s="137">
        <v>0</v>
      </c>
      <c r="AZ9" s="137">
        <v>0</v>
      </c>
      <c r="BA9" s="137">
        <v>1.3329866073968253</v>
      </c>
      <c r="BB9" s="137">
        <v>0</v>
      </c>
      <c r="BC9" s="137">
        <v>0.6864568561550588</v>
      </c>
      <c r="BD9" s="137">
        <v>3.7947491584919113E-2</v>
      </c>
      <c r="BE9" s="137">
        <v>0</v>
      </c>
      <c r="BF9" s="137">
        <v>32.319881300491481</v>
      </c>
      <c r="BG9" s="137">
        <v>0.56480989462557407</v>
      </c>
      <c r="BH9" s="137">
        <v>0.22167152551311892</v>
      </c>
      <c r="BI9" s="137">
        <v>0.3724622761870946</v>
      </c>
      <c r="BJ9" s="137">
        <v>2.2316301377631262</v>
      </c>
      <c r="BK9" s="137">
        <v>4.0531314770854339</v>
      </c>
      <c r="BL9" s="137">
        <v>2.8039700281783113</v>
      </c>
      <c r="BM9" s="137">
        <v>0.37808632555529431</v>
      </c>
      <c r="BN9" s="137">
        <v>0</v>
      </c>
      <c r="BO9" s="137">
        <v>0</v>
      </c>
      <c r="BP9" s="137">
        <v>0</v>
      </c>
      <c r="BQ9" s="137">
        <v>0</v>
      </c>
      <c r="BR9" s="137">
        <v>596.17560118222411</v>
      </c>
      <c r="BS9" s="139">
        <v>0</v>
      </c>
      <c r="BT9" s="238">
        <v>486848.12051444501</v>
      </c>
      <c r="BU9" s="138">
        <v>165874.0953228474</v>
      </c>
      <c r="BV9" s="137">
        <v>0</v>
      </c>
      <c r="BW9" s="139">
        <v>0</v>
      </c>
      <c r="BX9" s="238">
        <v>165874.0953228474</v>
      </c>
      <c r="BY9" s="138">
        <v>108.51667643198968</v>
      </c>
      <c r="BZ9" s="137">
        <v>0</v>
      </c>
      <c r="CA9" s="139">
        <v>0</v>
      </c>
      <c r="CB9" s="456">
        <v>0</v>
      </c>
      <c r="CC9" s="238">
        <v>165982.61199927938</v>
      </c>
      <c r="CD9" s="238">
        <v>652830.73251372436</v>
      </c>
      <c r="CE9" s="46">
        <v>0</v>
      </c>
    </row>
    <row r="10" spans="1:84" ht="13.5" customHeight="1" x14ac:dyDescent="0.45">
      <c r="B10" s="118" t="s">
        <v>14</v>
      </c>
      <c r="C10" s="119" t="s">
        <v>176</v>
      </c>
      <c r="D10" s="444" t="s">
        <v>102</v>
      </c>
      <c r="E10" s="454">
        <v>2.5980736560471163E-5</v>
      </c>
      <c r="F10" s="128">
        <v>95.440800919627833</v>
      </c>
      <c r="G10" s="128">
        <v>0</v>
      </c>
      <c r="H10" s="128">
        <v>2.4831473633528732E-5</v>
      </c>
      <c r="I10" s="128">
        <v>0</v>
      </c>
      <c r="J10" s="128">
        <v>0</v>
      </c>
      <c r="K10" s="128">
        <v>0</v>
      </c>
      <c r="L10" s="128">
        <v>2.6714551401299556</v>
      </c>
      <c r="M10" s="128">
        <v>0</v>
      </c>
      <c r="N10" s="128">
        <v>0</v>
      </c>
      <c r="O10" s="128">
        <v>0</v>
      </c>
      <c r="P10" s="128">
        <v>0</v>
      </c>
      <c r="Q10" s="128">
        <v>0.36734117010523459</v>
      </c>
      <c r="R10" s="128">
        <v>211.71433564042962</v>
      </c>
      <c r="S10" s="128">
        <v>6.2733373757327003E-4</v>
      </c>
      <c r="T10" s="128">
        <v>0</v>
      </c>
      <c r="U10" s="128">
        <v>0</v>
      </c>
      <c r="V10" s="128">
        <v>10.440707438696537</v>
      </c>
      <c r="W10" s="128">
        <v>0</v>
      </c>
      <c r="X10" s="128">
        <v>9.7284691900124791</v>
      </c>
      <c r="Y10" s="128">
        <v>0</v>
      </c>
      <c r="Z10" s="128">
        <v>0</v>
      </c>
      <c r="AA10" s="128">
        <v>0</v>
      </c>
      <c r="AB10" s="128">
        <v>0</v>
      </c>
      <c r="AC10" s="128">
        <v>0</v>
      </c>
      <c r="AD10" s="128">
        <v>0</v>
      </c>
      <c r="AE10" s="128">
        <v>0</v>
      </c>
      <c r="AF10" s="128">
        <v>0</v>
      </c>
      <c r="AG10" s="128">
        <v>1.2758817546821193E-2</v>
      </c>
      <c r="AH10" s="128">
        <v>0</v>
      </c>
      <c r="AI10" s="128">
        <v>0</v>
      </c>
      <c r="AJ10" s="128">
        <v>0</v>
      </c>
      <c r="AK10" s="128">
        <v>0</v>
      </c>
      <c r="AL10" s="128">
        <v>0</v>
      </c>
      <c r="AM10" s="128">
        <v>7.36971117606912E-2</v>
      </c>
      <c r="AN10" s="128">
        <v>0</v>
      </c>
      <c r="AO10" s="128">
        <v>0</v>
      </c>
      <c r="AP10" s="128">
        <v>0</v>
      </c>
      <c r="AQ10" s="128">
        <v>0</v>
      </c>
      <c r="AR10" s="128">
        <v>0</v>
      </c>
      <c r="AS10" s="128">
        <v>0</v>
      </c>
      <c r="AT10" s="128">
        <v>0</v>
      </c>
      <c r="AU10" s="128">
        <v>0</v>
      </c>
      <c r="AV10" s="128">
        <v>117.30586089731339</v>
      </c>
      <c r="AW10" s="128">
        <v>44.492194886118831</v>
      </c>
      <c r="AX10" s="128">
        <v>0</v>
      </c>
      <c r="AY10" s="128">
        <v>0</v>
      </c>
      <c r="AZ10" s="128">
        <v>0</v>
      </c>
      <c r="BA10" s="128">
        <v>0</v>
      </c>
      <c r="BB10" s="128">
        <v>0</v>
      </c>
      <c r="BC10" s="128">
        <v>0</v>
      </c>
      <c r="BD10" s="128">
        <v>0</v>
      </c>
      <c r="BE10" s="128">
        <v>0</v>
      </c>
      <c r="BF10" s="128">
        <v>0</v>
      </c>
      <c r="BG10" s="128">
        <v>0</v>
      </c>
      <c r="BH10" s="128">
        <v>0</v>
      </c>
      <c r="BI10" s="128">
        <v>0</v>
      </c>
      <c r="BJ10" s="128">
        <v>0</v>
      </c>
      <c r="BK10" s="128">
        <v>4.0823497717408427E-4</v>
      </c>
      <c r="BL10" s="128">
        <v>1.3909557917877091E-5</v>
      </c>
      <c r="BM10" s="128">
        <v>35.080708694815023</v>
      </c>
      <c r="BN10" s="128">
        <v>0</v>
      </c>
      <c r="BO10" s="128">
        <v>0</v>
      </c>
      <c r="BP10" s="128">
        <v>0</v>
      </c>
      <c r="BQ10" s="128">
        <v>0</v>
      </c>
      <c r="BR10" s="128">
        <v>0</v>
      </c>
      <c r="BS10" s="129">
        <v>0</v>
      </c>
      <c r="BT10" s="239">
        <v>527.32943019703941</v>
      </c>
      <c r="BU10" s="127">
        <v>841.60155113082726</v>
      </c>
      <c r="BV10" s="128">
        <v>0</v>
      </c>
      <c r="BW10" s="129">
        <v>0</v>
      </c>
      <c r="BX10" s="239">
        <v>841.60155113082726</v>
      </c>
      <c r="BY10" s="127">
        <v>0</v>
      </c>
      <c r="BZ10" s="128">
        <v>0</v>
      </c>
      <c r="CA10" s="129">
        <v>0</v>
      </c>
      <c r="CB10" s="457">
        <v>0</v>
      </c>
      <c r="CC10" s="239">
        <v>841.60155113082726</v>
      </c>
      <c r="CD10" s="239">
        <v>1368.9309813278667</v>
      </c>
      <c r="CE10" s="46">
        <v>0</v>
      </c>
    </row>
    <row r="11" spans="1:84" ht="13.5" customHeight="1" x14ac:dyDescent="0.45">
      <c r="B11" s="118" t="s">
        <v>15</v>
      </c>
      <c r="C11" s="119" t="s">
        <v>177</v>
      </c>
      <c r="D11" s="444" t="s">
        <v>238</v>
      </c>
      <c r="E11" s="454">
        <v>0</v>
      </c>
      <c r="F11" s="128">
        <v>0</v>
      </c>
      <c r="G11" s="128">
        <v>0</v>
      </c>
      <c r="H11" s="128">
        <v>0</v>
      </c>
      <c r="I11" s="128">
        <v>0</v>
      </c>
      <c r="J11" s="128">
        <v>0</v>
      </c>
      <c r="K11" s="128">
        <v>0</v>
      </c>
      <c r="L11" s="128">
        <v>7.6998031296812757</v>
      </c>
      <c r="M11" s="128">
        <v>0</v>
      </c>
      <c r="N11" s="128">
        <v>0</v>
      </c>
      <c r="O11" s="128">
        <v>0</v>
      </c>
      <c r="P11" s="128">
        <v>0</v>
      </c>
      <c r="Q11" s="128">
        <v>0</v>
      </c>
      <c r="R11" s="128">
        <v>0</v>
      </c>
      <c r="S11" s="128">
        <v>0</v>
      </c>
      <c r="T11" s="128">
        <v>0</v>
      </c>
      <c r="U11" s="128">
        <v>0</v>
      </c>
      <c r="V11" s="128">
        <v>0</v>
      </c>
      <c r="W11" s="128">
        <v>0</v>
      </c>
      <c r="X11" s="128">
        <v>0</v>
      </c>
      <c r="Y11" s="128">
        <v>0</v>
      </c>
      <c r="Z11" s="128">
        <v>0</v>
      </c>
      <c r="AA11" s="128">
        <v>0</v>
      </c>
      <c r="AB11" s="128">
        <v>0</v>
      </c>
      <c r="AC11" s="128">
        <v>0</v>
      </c>
      <c r="AD11" s="128">
        <v>0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  <c r="AL11" s="128">
        <v>0</v>
      </c>
      <c r="AM11" s="128">
        <v>0</v>
      </c>
      <c r="AN11" s="128">
        <v>0</v>
      </c>
      <c r="AO11" s="128">
        <v>0</v>
      </c>
      <c r="AP11" s="128">
        <v>0</v>
      </c>
      <c r="AQ11" s="128">
        <v>0</v>
      </c>
      <c r="AR11" s="128">
        <v>0</v>
      </c>
      <c r="AS11" s="128">
        <v>0</v>
      </c>
      <c r="AT11" s="128">
        <v>0</v>
      </c>
      <c r="AU11" s="128">
        <v>0</v>
      </c>
      <c r="AV11" s="128">
        <v>2.313238013676699</v>
      </c>
      <c r="AW11" s="128">
        <v>2.166615498430049</v>
      </c>
      <c r="AX11" s="128">
        <v>0</v>
      </c>
      <c r="AY11" s="128">
        <v>0</v>
      </c>
      <c r="AZ11" s="128">
        <v>0</v>
      </c>
      <c r="BA11" s="128">
        <v>0</v>
      </c>
      <c r="BB11" s="128">
        <v>0</v>
      </c>
      <c r="BC11" s="128">
        <v>0</v>
      </c>
      <c r="BD11" s="128">
        <v>0</v>
      </c>
      <c r="BE11" s="128">
        <v>0</v>
      </c>
      <c r="BF11" s="128">
        <v>0</v>
      </c>
      <c r="BG11" s="128">
        <v>0</v>
      </c>
      <c r="BH11" s="128">
        <v>0</v>
      </c>
      <c r="BI11" s="128">
        <v>0</v>
      </c>
      <c r="BJ11" s="128">
        <v>0</v>
      </c>
      <c r="BK11" s="128">
        <v>0</v>
      </c>
      <c r="BL11" s="128">
        <v>0</v>
      </c>
      <c r="BM11" s="128">
        <v>0</v>
      </c>
      <c r="BN11" s="128">
        <v>0</v>
      </c>
      <c r="BO11" s="128">
        <v>0</v>
      </c>
      <c r="BP11" s="128">
        <v>0</v>
      </c>
      <c r="BQ11" s="128">
        <v>0</v>
      </c>
      <c r="BR11" s="128">
        <v>0</v>
      </c>
      <c r="BS11" s="129">
        <v>0</v>
      </c>
      <c r="BT11" s="239">
        <v>12.179656641788023</v>
      </c>
      <c r="BU11" s="127">
        <v>66.562371090725932</v>
      </c>
      <c r="BV11" s="128">
        <v>0</v>
      </c>
      <c r="BW11" s="129">
        <v>0</v>
      </c>
      <c r="BX11" s="239">
        <v>66.562371090725932</v>
      </c>
      <c r="BY11" s="127">
        <v>0</v>
      </c>
      <c r="BZ11" s="128">
        <v>0</v>
      </c>
      <c r="CA11" s="129">
        <v>0</v>
      </c>
      <c r="CB11" s="457">
        <v>0</v>
      </c>
      <c r="CC11" s="239">
        <v>66.562371090725932</v>
      </c>
      <c r="CD11" s="239">
        <v>78.742027732513961</v>
      </c>
      <c r="CE11" s="46">
        <v>0</v>
      </c>
    </row>
    <row r="12" spans="1:84" ht="13.5" customHeight="1" x14ac:dyDescent="0.45">
      <c r="B12" s="118" t="s">
        <v>16</v>
      </c>
      <c r="C12" s="120" t="s">
        <v>178</v>
      </c>
      <c r="D12" s="444" t="s">
        <v>239</v>
      </c>
      <c r="E12" s="454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3.5614453527775552E-4</v>
      </c>
      <c r="M12" s="128">
        <v>3.4296347636214862E-4</v>
      </c>
      <c r="N12" s="128">
        <v>0</v>
      </c>
      <c r="O12" s="128">
        <v>0</v>
      </c>
      <c r="P12" s="128">
        <v>0</v>
      </c>
      <c r="Q12" s="128">
        <v>0</v>
      </c>
      <c r="R12" s="128">
        <v>0</v>
      </c>
      <c r="S12" s="128">
        <v>0</v>
      </c>
      <c r="T12" s="128">
        <v>0</v>
      </c>
      <c r="U12" s="128">
        <v>0</v>
      </c>
      <c r="V12" s="128">
        <v>0</v>
      </c>
      <c r="W12" s="128">
        <v>0</v>
      </c>
      <c r="X12" s="128">
        <v>0</v>
      </c>
      <c r="Y12" s="128">
        <v>131.90980744073923</v>
      </c>
      <c r="Z12" s="128">
        <v>6.9770545056465352</v>
      </c>
      <c r="AA12" s="128">
        <v>2.9778810466622729E-8</v>
      </c>
      <c r="AB12" s="128">
        <v>0</v>
      </c>
      <c r="AC12" s="128">
        <v>3.2816449942344842E-5</v>
      </c>
      <c r="AD12" s="128">
        <v>2.5286868354456322E-2</v>
      </c>
      <c r="AE12" s="128">
        <v>0</v>
      </c>
      <c r="AF12" s="128">
        <v>0</v>
      </c>
      <c r="AG12" s="128">
        <v>0</v>
      </c>
      <c r="AH12" s="128">
        <v>0</v>
      </c>
      <c r="AI12" s="128">
        <v>0</v>
      </c>
      <c r="AJ12" s="128">
        <v>0</v>
      </c>
      <c r="AK12" s="128">
        <v>0</v>
      </c>
      <c r="AL12" s="128">
        <v>0</v>
      </c>
      <c r="AM12" s="128">
        <v>0</v>
      </c>
      <c r="AN12" s="128">
        <v>0</v>
      </c>
      <c r="AO12" s="128">
        <v>0</v>
      </c>
      <c r="AP12" s="128">
        <v>0</v>
      </c>
      <c r="AQ12" s="128">
        <v>0.18366845566842774</v>
      </c>
      <c r="AR12" s="128">
        <v>0</v>
      </c>
      <c r="AS12" s="128">
        <v>0</v>
      </c>
      <c r="AT12" s="128">
        <v>0</v>
      </c>
      <c r="AU12" s="128">
        <v>0</v>
      </c>
      <c r="AV12" s="128">
        <v>8.6935797291766218E-2</v>
      </c>
      <c r="AW12" s="128">
        <v>0</v>
      </c>
      <c r="AX12" s="128">
        <v>0</v>
      </c>
      <c r="AY12" s="128">
        <v>0</v>
      </c>
      <c r="AZ12" s="128">
        <v>0</v>
      </c>
      <c r="BA12" s="128">
        <v>0</v>
      </c>
      <c r="BB12" s="128">
        <v>0</v>
      </c>
      <c r="BC12" s="128">
        <v>0</v>
      </c>
      <c r="BD12" s="128">
        <v>0</v>
      </c>
      <c r="BE12" s="128">
        <v>0</v>
      </c>
      <c r="BF12" s="128">
        <v>0</v>
      </c>
      <c r="BG12" s="128">
        <v>0</v>
      </c>
      <c r="BH12" s="128">
        <v>0</v>
      </c>
      <c r="BI12" s="128">
        <v>0</v>
      </c>
      <c r="BJ12" s="128">
        <v>0</v>
      </c>
      <c r="BK12" s="128">
        <v>0</v>
      </c>
      <c r="BL12" s="128">
        <v>0</v>
      </c>
      <c r="BM12" s="128">
        <v>0</v>
      </c>
      <c r="BN12" s="128">
        <v>0</v>
      </c>
      <c r="BO12" s="128">
        <v>0</v>
      </c>
      <c r="BP12" s="128">
        <v>0</v>
      </c>
      <c r="BQ12" s="128">
        <v>0</v>
      </c>
      <c r="BR12" s="128">
        <v>0</v>
      </c>
      <c r="BS12" s="129">
        <v>0</v>
      </c>
      <c r="BT12" s="239">
        <v>139.18348502194081</v>
      </c>
      <c r="BU12" s="127">
        <v>0.46679881485317659</v>
      </c>
      <c r="BV12" s="128">
        <v>0</v>
      </c>
      <c r="BW12" s="129">
        <v>0</v>
      </c>
      <c r="BX12" s="239">
        <v>0.46679881485317659</v>
      </c>
      <c r="BY12" s="127">
        <v>0</v>
      </c>
      <c r="BZ12" s="128">
        <v>0</v>
      </c>
      <c r="CA12" s="129">
        <v>0</v>
      </c>
      <c r="CB12" s="457">
        <v>0</v>
      </c>
      <c r="CC12" s="239">
        <v>0.46679881485317659</v>
      </c>
      <c r="CD12" s="239">
        <v>139.65028383679399</v>
      </c>
      <c r="CE12" s="46">
        <v>0</v>
      </c>
    </row>
    <row r="13" spans="1:84" ht="13.5" customHeight="1" x14ac:dyDescent="0.45">
      <c r="B13" s="118" t="s">
        <v>17</v>
      </c>
      <c r="C13" s="120" t="s">
        <v>179</v>
      </c>
      <c r="D13" s="444" t="s">
        <v>240</v>
      </c>
      <c r="E13" s="454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>
        <v>0</v>
      </c>
      <c r="S13" s="128">
        <v>0</v>
      </c>
      <c r="T13" s="128">
        <v>0</v>
      </c>
      <c r="U13" s="128">
        <v>0.68026038593983285</v>
      </c>
      <c r="V13" s="128">
        <v>0</v>
      </c>
      <c r="W13" s="128">
        <v>0</v>
      </c>
      <c r="X13" s="128">
        <v>0</v>
      </c>
      <c r="Y13" s="128">
        <v>0.24268794605469726</v>
      </c>
      <c r="Z13" s="128">
        <v>0</v>
      </c>
      <c r="AA13" s="128">
        <v>0</v>
      </c>
      <c r="AB13" s="128">
        <v>0</v>
      </c>
      <c r="AC13" s="128">
        <v>0</v>
      </c>
      <c r="AD13" s="128">
        <v>0</v>
      </c>
      <c r="AE13" s="128">
        <v>0</v>
      </c>
      <c r="AF13" s="128">
        <v>0</v>
      </c>
      <c r="AG13" s="128">
        <v>0</v>
      </c>
      <c r="AH13" s="128">
        <v>0</v>
      </c>
      <c r="AI13" s="128">
        <v>0</v>
      </c>
      <c r="AJ13" s="128">
        <v>2.9570812413927152</v>
      </c>
      <c r="AK13" s="128">
        <v>0</v>
      </c>
      <c r="AL13" s="128">
        <v>0</v>
      </c>
      <c r="AM13" s="128">
        <v>0</v>
      </c>
      <c r="AN13" s="128">
        <v>0</v>
      </c>
      <c r="AO13" s="128">
        <v>0</v>
      </c>
      <c r="AP13" s="128">
        <v>0</v>
      </c>
      <c r="AQ13" s="128">
        <v>0</v>
      </c>
      <c r="AR13" s="128">
        <v>0</v>
      </c>
      <c r="AS13" s="128">
        <v>0</v>
      </c>
      <c r="AT13" s="128">
        <v>0</v>
      </c>
      <c r="AU13" s="128">
        <v>0</v>
      </c>
      <c r="AV13" s="128">
        <v>0</v>
      </c>
      <c r="AW13" s="128">
        <v>0</v>
      </c>
      <c r="AX13" s="128">
        <v>0</v>
      </c>
      <c r="AY13" s="128">
        <v>0</v>
      </c>
      <c r="AZ13" s="128">
        <v>0</v>
      </c>
      <c r="BA13" s="128">
        <v>0</v>
      </c>
      <c r="BB13" s="128">
        <v>0</v>
      </c>
      <c r="BC13" s="128">
        <v>0</v>
      </c>
      <c r="BD13" s="128">
        <v>0</v>
      </c>
      <c r="BE13" s="128">
        <v>0</v>
      </c>
      <c r="BF13" s="128">
        <v>0</v>
      </c>
      <c r="BG13" s="128">
        <v>0</v>
      </c>
      <c r="BH13" s="128">
        <v>0</v>
      </c>
      <c r="BI13" s="128">
        <v>0</v>
      </c>
      <c r="BJ13" s="128">
        <v>0</v>
      </c>
      <c r="BK13" s="128">
        <v>0</v>
      </c>
      <c r="BL13" s="128">
        <v>0</v>
      </c>
      <c r="BM13" s="128">
        <v>0</v>
      </c>
      <c r="BN13" s="128">
        <v>0</v>
      </c>
      <c r="BO13" s="128">
        <v>0</v>
      </c>
      <c r="BP13" s="128">
        <v>0</v>
      </c>
      <c r="BQ13" s="128">
        <v>0</v>
      </c>
      <c r="BR13" s="128">
        <v>0</v>
      </c>
      <c r="BS13" s="129">
        <v>0</v>
      </c>
      <c r="BT13" s="239">
        <v>3.8800295733872452</v>
      </c>
      <c r="BU13" s="127">
        <v>0</v>
      </c>
      <c r="BV13" s="128">
        <v>0</v>
      </c>
      <c r="BW13" s="129">
        <v>0</v>
      </c>
      <c r="BX13" s="239">
        <v>0</v>
      </c>
      <c r="BY13" s="127">
        <v>0</v>
      </c>
      <c r="BZ13" s="128">
        <v>0</v>
      </c>
      <c r="CA13" s="129">
        <v>0</v>
      </c>
      <c r="CB13" s="457">
        <v>0</v>
      </c>
      <c r="CC13" s="239">
        <v>0</v>
      </c>
      <c r="CD13" s="239">
        <v>3.8800295733872452</v>
      </c>
      <c r="CE13" s="46">
        <v>0</v>
      </c>
    </row>
    <row r="14" spans="1:84" ht="13.5" customHeight="1" x14ac:dyDescent="0.45">
      <c r="B14" s="118" t="s">
        <v>18</v>
      </c>
      <c r="C14" s="120" t="s">
        <v>180</v>
      </c>
      <c r="D14" s="444" t="s">
        <v>104</v>
      </c>
      <c r="E14" s="454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1.2668093737350079E-2</v>
      </c>
      <c r="W14" s="128">
        <v>0</v>
      </c>
      <c r="X14" s="128">
        <v>0</v>
      </c>
      <c r="Y14" s="128">
        <v>0</v>
      </c>
      <c r="Z14" s="128">
        <v>649.27252509597201</v>
      </c>
      <c r="AA14" s="128">
        <v>501.09030462628692</v>
      </c>
      <c r="AB14" s="128">
        <v>0</v>
      </c>
      <c r="AC14" s="128">
        <v>0</v>
      </c>
      <c r="AD14" s="128">
        <v>0</v>
      </c>
      <c r="AE14" s="128">
        <v>0</v>
      </c>
      <c r="AF14" s="128">
        <v>0</v>
      </c>
      <c r="AG14" s="128">
        <v>0</v>
      </c>
      <c r="AH14" s="128">
        <v>613.47835432695126</v>
      </c>
      <c r="AI14" s="128">
        <v>0</v>
      </c>
      <c r="AJ14" s="128">
        <v>0</v>
      </c>
      <c r="AK14" s="128">
        <v>0</v>
      </c>
      <c r="AL14" s="128">
        <v>0</v>
      </c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8">
        <v>0</v>
      </c>
      <c r="BC14" s="128">
        <v>0</v>
      </c>
      <c r="BD14" s="128">
        <v>0</v>
      </c>
      <c r="BE14" s="128">
        <v>0</v>
      </c>
      <c r="BF14" s="128">
        <v>0</v>
      </c>
      <c r="BG14" s="128">
        <v>0</v>
      </c>
      <c r="BH14" s="128">
        <v>0</v>
      </c>
      <c r="BI14" s="128">
        <v>0</v>
      </c>
      <c r="BJ14" s="128">
        <v>0</v>
      </c>
      <c r="BK14" s="128">
        <v>0</v>
      </c>
      <c r="BL14" s="128">
        <v>0</v>
      </c>
      <c r="BM14" s="128">
        <v>0</v>
      </c>
      <c r="BN14" s="128">
        <v>0</v>
      </c>
      <c r="BO14" s="128">
        <v>0</v>
      </c>
      <c r="BP14" s="128">
        <v>0</v>
      </c>
      <c r="BQ14" s="128">
        <v>0</v>
      </c>
      <c r="BR14" s="128">
        <v>0</v>
      </c>
      <c r="BS14" s="129">
        <v>0</v>
      </c>
      <c r="BT14" s="239">
        <v>1763.8538521429477</v>
      </c>
      <c r="BU14" s="127">
        <v>0</v>
      </c>
      <c r="BV14" s="128">
        <v>0</v>
      </c>
      <c r="BW14" s="129">
        <v>0</v>
      </c>
      <c r="BX14" s="239">
        <v>0</v>
      </c>
      <c r="BY14" s="127">
        <v>0</v>
      </c>
      <c r="BZ14" s="128">
        <v>200.00703398938111</v>
      </c>
      <c r="CA14" s="129">
        <v>0</v>
      </c>
      <c r="CB14" s="457">
        <v>0</v>
      </c>
      <c r="CC14" s="239">
        <v>200.00703398938111</v>
      </c>
      <c r="CD14" s="239">
        <v>1963.8608861323289</v>
      </c>
      <c r="CE14" s="46">
        <v>0</v>
      </c>
    </row>
    <row r="15" spans="1:84" ht="13.5" customHeight="1" x14ac:dyDescent="0.45">
      <c r="B15" s="118" t="s">
        <v>19</v>
      </c>
      <c r="C15" s="120" t="s">
        <v>302</v>
      </c>
      <c r="D15" s="444" t="s">
        <v>105</v>
      </c>
      <c r="E15" s="454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1167.4594834283091</v>
      </c>
      <c r="K15" s="128">
        <v>390.30276793200181</v>
      </c>
      <c r="L15" s="128">
        <v>1.9939645419695399E-2</v>
      </c>
      <c r="M15" s="128">
        <v>7.49693512571847</v>
      </c>
      <c r="N15" s="128">
        <v>0</v>
      </c>
      <c r="O15" s="128">
        <v>0</v>
      </c>
      <c r="P15" s="128">
        <v>0</v>
      </c>
      <c r="Q15" s="128">
        <v>0</v>
      </c>
      <c r="R15" s="128">
        <v>0</v>
      </c>
      <c r="S15" s="128">
        <v>0</v>
      </c>
      <c r="T15" s="128">
        <v>0</v>
      </c>
      <c r="U15" s="128">
        <v>0</v>
      </c>
      <c r="V15" s="128">
        <v>373.68566498419653</v>
      </c>
      <c r="W15" s="128">
        <v>0</v>
      </c>
      <c r="X15" s="128">
        <v>0.23661581144155278</v>
      </c>
      <c r="Y15" s="128">
        <v>45703.093820877002</v>
      </c>
      <c r="Z15" s="128">
        <v>0.80897080042803504</v>
      </c>
      <c r="AA15" s="128">
        <v>1.0827957788050904</v>
      </c>
      <c r="AB15" s="128">
        <v>0</v>
      </c>
      <c r="AC15" s="128">
        <v>0</v>
      </c>
      <c r="AD15" s="128">
        <v>0</v>
      </c>
      <c r="AE15" s="128">
        <v>0</v>
      </c>
      <c r="AF15" s="128">
        <v>0</v>
      </c>
      <c r="AG15" s="128">
        <v>0</v>
      </c>
      <c r="AH15" s="128">
        <v>0</v>
      </c>
      <c r="AI15" s="128">
        <v>0</v>
      </c>
      <c r="AJ15" s="128">
        <v>0</v>
      </c>
      <c r="AK15" s="128">
        <v>326.80391304747604</v>
      </c>
      <c r="AL15" s="128">
        <v>0</v>
      </c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0</v>
      </c>
      <c r="BL15" s="128">
        <v>0</v>
      </c>
      <c r="BM15" s="128">
        <v>0</v>
      </c>
      <c r="BN15" s="128">
        <v>0</v>
      </c>
      <c r="BO15" s="128">
        <v>0</v>
      </c>
      <c r="BP15" s="128">
        <v>0</v>
      </c>
      <c r="BQ15" s="128">
        <v>0</v>
      </c>
      <c r="BR15" s="128">
        <v>0</v>
      </c>
      <c r="BS15" s="129">
        <v>0</v>
      </c>
      <c r="BT15" s="239">
        <v>47970.990907430802</v>
      </c>
      <c r="BU15" s="127">
        <v>0</v>
      </c>
      <c r="BV15" s="128">
        <v>0</v>
      </c>
      <c r="BW15" s="129">
        <v>0</v>
      </c>
      <c r="BX15" s="239">
        <v>0</v>
      </c>
      <c r="BY15" s="127">
        <v>0</v>
      </c>
      <c r="BZ15" s="128">
        <v>0</v>
      </c>
      <c r="CA15" s="129">
        <v>0</v>
      </c>
      <c r="CB15" s="457">
        <v>0</v>
      </c>
      <c r="CC15" s="239">
        <v>0</v>
      </c>
      <c r="CD15" s="239">
        <v>47970.990907430802</v>
      </c>
      <c r="CE15" s="46">
        <v>0</v>
      </c>
    </row>
    <row r="16" spans="1:84" ht="13.5" customHeight="1" x14ac:dyDescent="0.45">
      <c r="B16" s="118" t="s">
        <v>20</v>
      </c>
      <c r="C16" s="120" t="s">
        <v>181</v>
      </c>
      <c r="D16" s="444" t="s">
        <v>126</v>
      </c>
      <c r="E16" s="454">
        <v>19805.509341454723</v>
      </c>
      <c r="F16" s="128">
        <v>0</v>
      </c>
      <c r="G16" s="128">
        <v>5539.2789458178622</v>
      </c>
      <c r="H16" s="128">
        <v>0</v>
      </c>
      <c r="I16" s="128">
        <v>0</v>
      </c>
      <c r="J16" s="128">
        <v>0</v>
      </c>
      <c r="K16" s="128">
        <v>0</v>
      </c>
      <c r="L16" s="128">
        <v>41541.937994268839</v>
      </c>
      <c r="M16" s="128">
        <v>117444.9571703939</v>
      </c>
      <c r="N16" s="128">
        <v>0</v>
      </c>
      <c r="O16" s="128">
        <v>29.424843941777862</v>
      </c>
      <c r="P16" s="128">
        <v>772.99948166983199</v>
      </c>
      <c r="Q16" s="128">
        <v>283.00204166102856</v>
      </c>
      <c r="R16" s="128">
        <v>0</v>
      </c>
      <c r="S16" s="128">
        <v>0</v>
      </c>
      <c r="T16" s="128">
        <v>0</v>
      </c>
      <c r="U16" s="128">
        <v>0</v>
      </c>
      <c r="V16" s="128">
        <v>11991.226817529176</v>
      </c>
      <c r="W16" s="128">
        <v>57.204796531772729</v>
      </c>
      <c r="X16" s="128">
        <v>0</v>
      </c>
      <c r="Y16" s="128">
        <v>0</v>
      </c>
      <c r="Z16" s="128">
        <v>0</v>
      </c>
      <c r="AA16" s="128">
        <v>0</v>
      </c>
      <c r="AB16" s="128">
        <v>0</v>
      </c>
      <c r="AC16" s="128">
        <v>0</v>
      </c>
      <c r="AD16" s="128">
        <v>0</v>
      </c>
      <c r="AE16" s="128">
        <v>0</v>
      </c>
      <c r="AF16" s="128">
        <v>0</v>
      </c>
      <c r="AG16" s="128">
        <v>0</v>
      </c>
      <c r="AH16" s="128">
        <v>226.36092276949631</v>
      </c>
      <c r="AI16" s="128">
        <v>410.45826610321717</v>
      </c>
      <c r="AJ16" s="128">
        <v>0</v>
      </c>
      <c r="AK16" s="128">
        <v>0</v>
      </c>
      <c r="AL16" s="128">
        <v>0</v>
      </c>
      <c r="AM16" s="128">
        <v>0</v>
      </c>
      <c r="AN16" s="128">
        <v>0</v>
      </c>
      <c r="AO16" s="128">
        <v>0</v>
      </c>
      <c r="AP16" s="128">
        <v>0</v>
      </c>
      <c r="AQ16" s="128">
        <v>0</v>
      </c>
      <c r="AR16" s="128">
        <v>0</v>
      </c>
      <c r="AS16" s="128">
        <v>0</v>
      </c>
      <c r="AT16" s="128">
        <v>0</v>
      </c>
      <c r="AU16" s="128">
        <v>0</v>
      </c>
      <c r="AV16" s="128">
        <v>31684.281137078709</v>
      </c>
      <c r="AW16" s="128">
        <v>46645.671515682792</v>
      </c>
      <c r="AX16" s="128">
        <v>8.8206815272025274</v>
      </c>
      <c r="AY16" s="128">
        <v>0</v>
      </c>
      <c r="AZ16" s="128">
        <v>0</v>
      </c>
      <c r="BA16" s="128">
        <v>0</v>
      </c>
      <c r="BB16" s="128">
        <v>0</v>
      </c>
      <c r="BC16" s="128">
        <v>0</v>
      </c>
      <c r="BD16" s="128">
        <v>0</v>
      </c>
      <c r="BE16" s="128">
        <v>0</v>
      </c>
      <c r="BF16" s="128">
        <v>0</v>
      </c>
      <c r="BG16" s="128">
        <v>14.826767958617552</v>
      </c>
      <c r="BH16" s="128">
        <v>0</v>
      </c>
      <c r="BI16" s="128">
        <v>0</v>
      </c>
      <c r="BJ16" s="128">
        <v>0</v>
      </c>
      <c r="BK16" s="128">
        <v>4902.3176490453498</v>
      </c>
      <c r="BL16" s="128">
        <v>1331.4040270218777</v>
      </c>
      <c r="BM16" s="128">
        <v>1823.8391674287373</v>
      </c>
      <c r="BN16" s="128">
        <v>402.79449373630024</v>
      </c>
      <c r="BO16" s="128">
        <v>0</v>
      </c>
      <c r="BP16" s="128">
        <v>0</v>
      </c>
      <c r="BQ16" s="128">
        <v>0</v>
      </c>
      <c r="BR16" s="128">
        <v>0</v>
      </c>
      <c r="BS16" s="129">
        <v>0</v>
      </c>
      <c r="BT16" s="239">
        <v>284916.31606162118</v>
      </c>
      <c r="BU16" s="127">
        <v>560962.69809985068</v>
      </c>
      <c r="BV16" s="128">
        <v>0</v>
      </c>
      <c r="BW16" s="129">
        <v>0</v>
      </c>
      <c r="BX16" s="239">
        <v>560962.69809985068</v>
      </c>
      <c r="BY16" s="127">
        <v>0</v>
      </c>
      <c r="BZ16" s="128">
        <v>0</v>
      </c>
      <c r="CA16" s="129">
        <v>0</v>
      </c>
      <c r="CB16" s="457">
        <v>0</v>
      </c>
      <c r="CC16" s="239">
        <v>560962.69809985068</v>
      </c>
      <c r="CD16" s="239">
        <v>845879.01416147163</v>
      </c>
      <c r="CE16" s="46">
        <v>0</v>
      </c>
    </row>
    <row r="17" spans="2:83" ht="13.5" customHeight="1" x14ac:dyDescent="0.45">
      <c r="B17" s="118" t="s">
        <v>21</v>
      </c>
      <c r="C17" s="120" t="s">
        <v>182</v>
      </c>
      <c r="D17" s="444" t="s">
        <v>127</v>
      </c>
      <c r="E17" s="454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724.67222773168851</v>
      </c>
      <c r="N17" s="128">
        <v>0</v>
      </c>
      <c r="O17" s="128">
        <v>0</v>
      </c>
      <c r="P17" s="128">
        <v>0</v>
      </c>
      <c r="Q17" s="128">
        <v>0</v>
      </c>
      <c r="R17" s="128">
        <v>0</v>
      </c>
      <c r="S17" s="128">
        <v>0</v>
      </c>
      <c r="T17" s="128">
        <v>0</v>
      </c>
      <c r="U17" s="128">
        <v>0</v>
      </c>
      <c r="V17" s="128">
        <v>0</v>
      </c>
      <c r="W17" s="128">
        <v>0</v>
      </c>
      <c r="X17" s="128">
        <v>0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0</v>
      </c>
      <c r="AE17" s="128">
        <v>0</v>
      </c>
      <c r="AF17" s="128">
        <v>0</v>
      </c>
      <c r="AG17" s="128">
        <v>0</v>
      </c>
      <c r="AH17" s="128">
        <v>0</v>
      </c>
      <c r="AI17" s="128">
        <v>0</v>
      </c>
      <c r="AJ17" s="128">
        <v>0</v>
      </c>
      <c r="AK17" s="128">
        <v>0</v>
      </c>
      <c r="AL17" s="128">
        <v>0</v>
      </c>
      <c r="AM17" s="128">
        <v>0</v>
      </c>
      <c r="AN17" s="128">
        <v>45.543674499377232</v>
      </c>
      <c r="AO17" s="128">
        <v>5.126775972470238</v>
      </c>
      <c r="AP17" s="128">
        <v>8.4453128853620782</v>
      </c>
      <c r="AQ17" s="128">
        <v>32.978474019243905</v>
      </c>
      <c r="AR17" s="128">
        <v>59.357024858087719</v>
      </c>
      <c r="AS17" s="128">
        <v>3.7931182257655514</v>
      </c>
      <c r="AT17" s="128">
        <v>355.96980910543311</v>
      </c>
      <c r="AU17" s="128">
        <v>2.2151888014657675</v>
      </c>
      <c r="AV17" s="128">
        <v>5865.4109705819483</v>
      </c>
      <c r="AW17" s="128">
        <v>8155.4051521476122</v>
      </c>
      <c r="AX17" s="128">
        <v>5.7092447473709189</v>
      </c>
      <c r="AY17" s="128">
        <v>0</v>
      </c>
      <c r="AZ17" s="128">
        <v>0</v>
      </c>
      <c r="BA17" s="128">
        <v>11.430280091192889</v>
      </c>
      <c r="BB17" s="128">
        <v>3.2747240494949637</v>
      </c>
      <c r="BC17" s="128">
        <v>26.663274952275358</v>
      </c>
      <c r="BD17" s="128">
        <v>2.5520892713068375</v>
      </c>
      <c r="BE17" s="128">
        <v>6.5073047607408006</v>
      </c>
      <c r="BF17" s="128">
        <v>1.9015505527451806</v>
      </c>
      <c r="BG17" s="128">
        <v>27.465974957582723</v>
      </c>
      <c r="BH17" s="128">
        <v>8.3113737139747244</v>
      </c>
      <c r="BI17" s="128">
        <v>248.87761232019557</v>
      </c>
      <c r="BJ17" s="128">
        <v>126.49361751938433</v>
      </c>
      <c r="BK17" s="128">
        <v>208.94450824088977</v>
      </c>
      <c r="BL17" s="128">
        <v>105.49893998179442</v>
      </c>
      <c r="BM17" s="128">
        <v>106.27127300237575</v>
      </c>
      <c r="BN17" s="128">
        <v>12.073944657493927</v>
      </c>
      <c r="BO17" s="128">
        <v>15.035031206528132</v>
      </c>
      <c r="BP17" s="128">
        <v>2.6158909872616189</v>
      </c>
      <c r="BQ17" s="128">
        <v>0</v>
      </c>
      <c r="BR17" s="128">
        <v>6.6599813164361086</v>
      </c>
      <c r="BS17" s="129">
        <v>0</v>
      </c>
      <c r="BT17" s="239">
        <v>16185.204345157499</v>
      </c>
      <c r="BU17" s="127">
        <v>117676.87209701659</v>
      </c>
      <c r="BV17" s="128">
        <v>0</v>
      </c>
      <c r="BW17" s="129">
        <v>0</v>
      </c>
      <c r="BX17" s="239">
        <v>117676.87209701659</v>
      </c>
      <c r="BY17" s="127">
        <v>0</v>
      </c>
      <c r="BZ17" s="128">
        <v>0</v>
      </c>
      <c r="CA17" s="129">
        <v>0</v>
      </c>
      <c r="CB17" s="457">
        <v>0</v>
      </c>
      <c r="CC17" s="239">
        <v>117676.87209701659</v>
      </c>
      <c r="CD17" s="239">
        <v>133862.07644217409</v>
      </c>
      <c r="CE17" s="46">
        <v>0</v>
      </c>
    </row>
    <row r="18" spans="2:83" ht="13.5" customHeight="1" x14ac:dyDescent="0.45">
      <c r="B18" s="118" t="s">
        <v>83</v>
      </c>
      <c r="C18" s="120" t="s">
        <v>183</v>
      </c>
      <c r="D18" s="444" t="s">
        <v>128</v>
      </c>
      <c r="E18" s="454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249.03057965912978</v>
      </c>
      <c r="O18" s="128">
        <v>0</v>
      </c>
      <c r="P18" s="128">
        <v>0</v>
      </c>
      <c r="Q18" s="128">
        <v>0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  <c r="W18" s="128">
        <v>0</v>
      </c>
      <c r="X18" s="128">
        <v>0</v>
      </c>
      <c r="Y18" s="128">
        <v>0</v>
      </c>
      <c r="Z18" s="128">
        <v>0</v>
      </c>
      <c r="AA18" s="128">
        <v>0</v>
      </c>
      <c r="AB18" s="128">
        <v>0</v>
      </c>
      <c r="AC18" s="128">
        <v>0</v>
      </c>
      <c r="AD18" s="128">
        <v>0</v>
      </c>
      <c r="AE18" s="128">
        <v>0</v>
      </c>
      <c r="AF18" s="128">
        <v>0</v>
      </c>
      <c r="AG18" s="128">
        <v>0</v>
      </c>
      <c r="AH18" s="128">
        <v>0</v>
      </c>
      <c r="AI18" s="128">
        <v>0</v>
      </c>
      <c r="AJ18" s="128">
        <v>0</v>
      </c>
      <c r="AK18" s="128">
        <v>0</v>
      </c>
      <c r="AL18" s="128">
        <v>0</v>
      </c>
      <c r="AM18" s="128">
        <v>0</v>
      </c>
      <c r="AN18" s="128">
        <v>0</v>
      </c>
      <c r="AO18" s="128">
        <v>0</v>
      </c>
      <c r="AP18" s="128">
        <v>0</v>
      </c>
      <c r="AQ18" s="128">
        <v>0</v>
      </c>
      <c r="AR18" s="128">
        <v>0</v>
      </c>
      <c r="AS18" s="128">
        <v>0</v>
      </c>
      <c r="AT18" s="128">
        <v>0</v>
      </c>
      <c r="AU18" s="128">
        <v>0</v>
      </c>
      <c r="AV18" s="128">
        <v>0</v>
      </c>
      <c r="AW18" s="128">
        <v>0</v>
      </c>
      <c r="AX18" s="128">
        <v>0</v>
      </c>
      <c r="AY18" s="128">
        <v>0</v>
      </c>
      <c r="AZ18" s="128">
        <v>0</v>
      </c>
      <c r="BA18" s="128">
        <v>0</v>
      </c>
      <c r="BB18" s="128">
        <v>0</v>
      </c>
      <c r="BC18" s="128">
        <v>0</v>
      </c>
      <c r="BD18" s="128">
        <v>0</v>
      </c>
      <c r="BE18" s="128">
        <v>0</v>
      </c>
      <c r="BF18" s="128">
        <v>0</v>
      </c>
      <c r="BG18" s="128">
        <v>0</v>
      </c>
      <c r="BH18" s="128">
        <v>0</v>
      </c>
      <c r="BI18" s="128">
        <v>0</v>
      </c>
      <c r="BJ18" s="128">
        <v>0</v>
      </c>
      <c r="BK18" s="128">
        <v>0</v>
      </c>
      <c r="BL18" s="128">
        <v>0</v>
      </c>
      <c r="BM18" s="128">
        <v>0</v>
      </c>
      <c r="BN18" s="128">
        <v>0</v>
      </c>
      <c r="BO18" s="128">
        <v>0</v>
      </c>
      <c r="BP18" s="128">
        <v>0</v>
      </c>
      <c r="BQ18" s="128">
        <v>0</v>
      </c>
      <c r="BR18" s="128">
        <v>0</v>
      </c>
      <c r="BS18" s="129">
        <v>0</v>
      </c>
      <c r="BT18" s="239">
        <v>249.03057965912978</v>
      </c>
      <c r="BU18" s="127">
        <v>7501.2611152861546</v>
      </c>
      <c r="BV18" s="128">
        <v>0</v>
      </c>
      <c r="BW18" s="129">
        <v>0</v>
      </c>
      <c r="BX18" s="239">
        <v>7501.2611152861546</v>
      </c>
      <c r="BY18" s="127">
        <v>0</v>
      </c>
      <c r="BZ18" s="128">
        <v>0</v>
      </c>
      <c r="CA18" s="129">
        <v>0</v>
      </c>
      <c r="CB18" s="457">
        <v>0</v>
      </c>
      <c r="CC18" s="239">
        <v>7501.2611152861546</v>
      </c>
      <c r="CD18" s="239">
        <v>7750.2916949452847</v>
      </c>
      <c r="CE18" s="46">
        <v>0</v>
      </c>
    </row>
    <row r="19" spans="2:83" ht="13.5" customHeight="1" x14ac:dyDescent="0.45">
      <c r="B19" s="118" t="s">
        <v>84</v>
      </c>
      <c r="C19" s="120" t="s">
        <v>184</v>
      </c>
      <c r="D19" s="444" t="s">
        <v>129</v>
      </c>
      <c r="E19" s="454">
        <v>14225.033357673665</v>
      </c>
      <c r="F19" s="128">
        <v>0</v>
      </c>
      <c r="G19" s="128">
        <v>12981.21042451163</v>
      </c>
      <c r="H19" s="128">
        <v>0</v>
      </c>
      <c r="I19" s="128">
        <v>0</v>
      </c>
      <c r="J19" s="128">
        <v>0</v>
      </c>
      <c r="K19" s="128">
        <v>0</v>
      </c>
      <c r="L19" s="128">
        <v>7081.572565195379</v>
      </c>
      <c r="M19" s="128">
        <v>60.766486169737775</v>
      </c>
      <c r="N19" s="128">
        <v>0</v>
      </c>
      <c r="O19" s="128">
        <v>691.9325689471774</v>
      </c>
      <c r="P19" s="128">
        <v>145577.86513260307</v>
      </c>
      <c r="Q19" s="128">
        <v>4429.6677655566828</v>
      </c>
      <c r="R19" s="128">
        <v>3661.9473072248516</v>
      </c>
      <c r="S19" s="128">
        <v>1260.6727809726688</v>
      </c>
      <c r="T19" s="128">
        <v>789.9829228735158</v>
      </c>
      <c r="U19" s="128">
        <v>0</v>
      </c>
      <c r="V19" s="128">
        <v>0</v>
      </c>
      <c r="W19" s="128">
        <v>4308.161051208258</v>
      </c>
      <c r="X19" s="128">
        <v>13646.037404085817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0</v>
      </c>
      <c r="AE19" s="128">
        <v>2494.2914891048285</v>
      </c>
      <c r="AF19" s="128">
        <v>15099.253432896528</v>
      </c>
      <c r="AG19" s="128">
        <v>7742.3081256272144</v>
      </c>
      <c r="AH19" s="128">
        <v>3401.7898672207812</v>
      </c>
      <c r="AI19" s="128">
        <v>3709.8798533520485</v>
      </c>
      <c r="AJ19" s="128">
        <v>0</v>
      </c>
      <c r="AK19" s="128">
        <v>353.84210099247531</v>
      </c>
      <c r="AL19" s="128">
        <v>0</v>
      </c>
      <c r="AM19" s="128">
        <v>0</v>
      </c>
      <c r="AN19" s="128">
        <v>0</v>
      </c>
      <c r="AO19" s="128">
        <v>0</v>
      </c>
      <c r="AP19" s="128">
        <v>0</v>
      </c>
      <c r="AQ19" s="128">
        <v>0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8">
        <v>0</v>
      </c>
      <c r="BC19" s="128">
        <v>0</v>
      </c>
      <c r="BD19" s="128">
        <v>0</v>
      </c>
      <c r="BE19" s="128">
        <v>0</v>
      </c>
      <c r="BF19" s="128">
        <v>0</v>
      </c>
      <c r="BG19" s="128">
        <v>0</v>
      </c>
      <c r="BH19" s="128">
        <v>0</v>
      </c>
      <c r="BI19" s="128">
        <v>0</v>
      </c>
      <c r="BJ19" s="128">
        <v>0</v>
      </c>
      <c r="BK19" s="128">
        <v>8876.5300502998471</v>
      </c>
      <c r="BL19" s="128">
        <v>44.522629715688076</v>
      </c>
      <c r="BM19" s="128">
        <v>26691.750089466899</v>
      </c>
      <c r="BN19" s="128">
        <v>427.85011124259375</v>
      </c>
      <c r="BO19" s="128">
        <v>95.442494537648031</v>
      </c>
      <c r="BP19" s="128">
        <v>0</v>
      </c>
      <c r="BQ19" s="128">
        <v>6743.624553449331</v>
      </c>
      <c r="BR19" s="128">
        <v>0</v>
      </c>
      <c r="BS19" s="129">
        <v>0</v>
      </c>
      <c r="BT19" s="239">
        <v>284395.93456492841</v>
      </c>
      <c r="BU19" s="127">
        <v>48017.828545854667</v>
      </c>
      <c r="BV19" s="128">
        <v>0</v>
      </c>
      <c r="BW19" s="129">
        <v>0</v>
      </c>
      <c r="BX19" s="239">
        <v>48017.828545854667</v>
      </c>
      <c r="BY19" s="127">
        <v>0</v>
      </c>
      <c r="BZ19" s="128">
        <v>0</v>
      </c>
      <c r="CA19" s="129">
        <v>0</v>
      </c>
      <c r="CB19" s="457">
        <v>0</v>
      </c>
      <c r="CC19" s="239">
        <v>48017.828545854667</v>
      </c>
      <c r="CD19" s="239">
        <v>332413.76311078307</v>
      </c>
      <c r="CE19" s="46">
        <v>0</v>
      </c>
    </row>
    <row r="20" spans="2:83" ht="13.5" customHeight="1" x14ac:dyDescent="0.45">
      <c r="B20" s="118" t="s">
        <v>85</v>
      </c>
      <c r="C20" s="120" t="s">
        <v>185</v>
      </c>
      <c r="D20" s="444" t="s">
        <v>130</v>
      </c>
      <c r="E20" s="454">
        <v>1214.8033957304376</v>
      </c>
      <c r="F20" s="128">
        <v>13313.327292951652</v>
      </c>
      <c r="G20" s="128">
        <v>651.99426299850586</v>
      </c>
      <c r="H20" s="128">
        <v>525.63465061673003</v>
      </c>
      <c r="I20" s="128">
        <v>294.65015489301658</v>
      </c>
      <c r="J20" s="128">
        <v>0</v>
      </c>
      <c r="K20" s="128">
        <v>0</v>
      </c>
      <c r="L20" s="128">
        <v>3593.0505694480239</v>
      </c>
      <c r="M20" s="128">
        <v>0</v>
      </c>
      <c r="N20" s="128">
        <v>0</v>
      </c>
      <c r="O20" s="128">
        <v>117.17960418666341</v>
      </c>
      <c r="P20" s="128">
        <v>2906.1541801345961</v>
      </c>
      <c r="Q20" s="128">
        <v>0</v>
      </c>
      <c r="R20" s="128">
        <v>0</v>
      </c>
      <c r="S20" s="128">
        <v>0</v>
      </c>
      <c r="T20" s="128">
        <v>20.786464477845406</v>
      </c>
      <c r="U20" s="128">
        <v>0</v>
      </c>
      <c r="V20" s="128">
        <v>0</v>
      </c>
      <c r="W20" s="128">
        <v>0</v>
      </c>
      <c r="X20" s="128">
        <v>0</v>
      </c>
      <c r="Y20" s="128">
        <v>0</v>
      </c>
      <c r="Z20" s="128">
        <v>0</v>
      </c>
      <c r="AA20" s="128">
        <v>0</v>
      </c>
      <c r="AB20" s="128">
        <v>0</v>
      </c>
      <c r="AC20" s="128">
        <v>0</v>
      </c>
      <c r="AD20" s="128">
        <v>0</v>
      </c>
      <c r="AE20" s="128">
        <v>0</v>
      </c>
      <c r="AF20" s="128">
        <v>0</v>
      </c>
      <c r="AG20" s="128">
        <v>0</v>
      </c>
      <c r="AH20" s="128">
        <v>0</v>
      </c>
      <c r="AI20" s="128">
        <v>0</v>
      </c>
      <c r="AJ20" s="128">
        <v>0</v>
      </c>
      <c r="AK20" s="128">
        <v>0</v>
      </c>
      <c r="AL20" s="128">
        <v>0</v>
      </c>
      <c r="AM20" s="128">
        <v>11947.279348172982</v>
      </c>
      <c r="AN20" s="128">
        <v>833.94030076406705</v>
      </c>
      <c r="AO20" s="128">
        <v>0</v>
      </c>
      <c r="AP20" s="128">
        <v>0</v>
      </c>
      <c r="AQ20" s="128">
        <v>3592.0827061306727</v>
      </c>
      <c r="AR20" s="128">
        <v>123.57109498967255</v>
      </c>
      <c r="AS20" s="128">
        <v>25.562701308526908</v>
      </c>
      <c r="AT20" s="128">
        <v>2288.413947341433</v>
      </c>
      <c r="AU20" s="128">
        <v>304.02246153212002</v>
      </c>
      <c r="AV20" s="128">
        <v>40954.466726908729</v>
      </c>
      <c r="AW20" s="128">
        <v>41.503650005104952</v>
      </c>
      <c r="AX20" s="128">
        <v>8.2522569993964794</v>
      </c>
      <c r="AY20" s="128">
        <v>18.360782122869058</v>
      </c>
      <c r="AZ20" s="128">
        <v>11.736599798877364</v>
      </c>
      <c r="BA20" s="128">
        <v>530.12907657875076</v>
      </c>
      <c r="BB20" s="128">
        <v>22.644389686473488</v>
      </c>
      <c r="BC20" s="128">
        <v>753.94333886614095</v>
      </c>
      <c r="BD20" s="128">
        <v>0</v>
      </c>
      <c r="BE20" s="128">
        <v>0</v>
      </c>
      <c r="BF20" s="128">
        <v>0</v>
      </c>
      <c r="BG20" s="128">
        <v>20.573495044159468</v>
      </c>
      <c r="BH20" s="128">
        <v>0</v>
      </c>
      <c r="BI20" s="128">
        <v>0</v>
      </c>
      <c r="BJ20" s="128">
        <v>0</v>
      </c>
      <c r="BK20" s="128">
        <v>18133.894792876225</v>
      </c>
      <c r="BL20" s="128">
        <v>411.56785282806857</v>
      </c>
      <c r="BM20" s="128">
        <v>6906.5187484730022</v>
      </c>
      <c r="BN20" s="128">
        <v>317.60119016751725</v>
      </c>
      <c r="BO20" s="128">
        <v>536.48899401142751</v>
      </c>
      <c r="BP20" s="128">
        <v>0</v>
      </c>
      <c r="BQ20" s="128">
        <v>0</v>
      </c>
      <c r="BR20" s="128">
        <v>938.43926922951607</v>
      </c>
      <c r="BS20" s="129">
        <v>0</v>
      </c>
      <c r="BT20" s="239">
        <v>111358.57429927321</v>
      </c>
      <c r="BU20" s="127">
        <v>259184.40574151583</v>
      </c>
      <c r="BV20" s="128">
        <v>0</v>
      </c>
      <c r="BW20" s="129">
        <v>0</v>
      </c>
      <c r="BX20" s="239">
        <v>259184.40574151583</v>
      </c>
      <c r="BY20" s="127">
        <v>0</v>
      </c>
      <c r="BZ20" s="128">
        <v>0</v>
      </c>
      <c r="CA20" s="129">
        <v>0</v>
      </c>
      <c r="CB20" s="457">
        <v>0</v>
      </c>
      <c r="CC20" s="239">
        <v>259184.40574151583</v>
      </c>
      <c r="CD20" s="239">
        <v>370542.98004078906</v>
      </c>
      <c r="CE20" s="46">
        <v>0</v>
      </c>
    </row>
    <row r="21" spans="2:83" ht="13.5" customHeight="1" x14ac:dyDescent="0.45">
      <c r="B21" s="118" t="s">
        <v>86</v>
      </c>
      <c r="C21" s="120" t="s">
        <v>186</v>
      </c>
      <c r="D21" s="444" t="s">
        <v>290</v>
      </c>
      <c r="E21" s="454">
        <v>1117.300839050361</v>
      </c>
      <c r="F21" s="128">
        <v>0</v>
      </c>
      <c r="G21" s="128">
        <v>1164.5494911556382</v>
      </c>
      <c r="H21" s="128">
        <v>0</v>
      </c>
      <c r="I21" s="128">
        <v>0</v>
      </c>
      <c r="J21" s="128">
        <v>129.55848752447946</v>
      </c>
      <c r="K21" s="128">
        <v>0</v>
      </c>
      <c r="L21" s="128">
        <v>50.741336570560861</v>
      </c>
      <c r="M21" s="128">
        <v>0</v>
      </c>
      <c r="N21" s="128">
        <v>0</v>
      </c>
      <c r="O21" s="128">
        <v>0</v>
      </c>
      <c r="P21" s="128">
        <v>2940.7350647046787</v>
      </c>
      <c r="Q21" s="128">
        <v>2959.3764379443164</v>
      </c>
      <c r="R21" s="128">
        <v>0</v>
      </c>
      <c r="S21" s="128">
        <v>0</v>
      </c>
      <c r="T21" s="128">
        <v>2681.0655692862142</v>
      </c>
      <c r="U21" s="128">
        <v>0</v>
      </c>
      <c r="V21" s="128">
        <v>0</v>
      </c>
      <c r="W21" s="128">
        <v>0</v>
      </c>
      <c r="X21" s="128">
        <v>0</v>
      </c>
      <c r="Y21" s="128">
        <v>0</v>
      </c>
      <c r="Z21" s="128">
        <v>0</v>
      </c>
      <c r="AA21" s="128">
        <v>0</v>
      </c>
      <c r="AB21" s="128">
        <v>0</v>
      </c>
      <c r="AC21" s="128">
        <v>0</v>
      </c>
      <c r="AD21" s="128">
        <v>0</v>
      </c>
      <c r="AE21" s="128">
        <v>0</v>
      </c>
      <c r="AF21" s="128">
        <v>0</v>
      </c>
      <c r="AG21" s="128">
        <v>15396.88011872164</v>
      </c>
      <c r="AH21" s="128">
        <v>0</v>
      </c>
      <c r="AI21" s="128">
        <v>0</v>
      </c>
      <c r="AJ21" s="128">
        <v>0</v>
      </c>
      <c r="AK21" s="128">
        <v>0</v>
      </c>
      <c r="AL21" s="128">
        <v>0</v>
      </c>
      <c r="AM21" s="128">
        <v>13949.796482263282</v>
      </c>
      <c r="AN21" s="128">
        <v>0</v>
      </c>
      <c r="AO21" s="128">
        <v>0</v>
      </c>
      <c r="AP21" s="128">
        <v>0</v>
      </c>
      <c r="AQ21" s="128">
        <v>0</v>
      </c>
      <c r="AR21" s="128">
        <v>0</v>
      </c>
      <c r="AS21" s="128">
        <v>7.9557997679871493</v>
      </c>
      <c r="AT21" s="128">
        <v>0</v>
      </c>
      <c r="AU21" s="128">
        <v>0</v>
      </c>
      <c r="AV21" s="128">
        <v>0</v>
      </c>
      <c r="AW21" s="128">
        <v>0</v>
      </c>
      <c r="AX21" s="128">
        <v>0</v>
      </c>
      <c r="AY21" s="128">
        <v>0</v>
      </c>
      <c r="AZ21" s="128">
        <v>0</v>
      </c>
      <c r="BA21" s="128">
        <v>0</v>
      </c>
      <c r="BB21" s="128">
        <v>0</v>
      </c>
      <c r="BC21" s="128">
        <v>0</v>
      </c>
      <c r="BD21" s="128">
        <v>0</v>
      </c>
      <c r="BE21" s="128">
        <v>0</v>
      </c>
      <c r="BF21" s="128">
        <v>0</v>
      </c>
      <c r="BG21" s="128">
        <v>0</v>
      </c>
      <c r="BH21" s="128">
        <v>0</v>
      </c>
      <c r="BI21" s="128">
        <v>0</v>
      </c>
      <c r="BJ21" s="128">
        <v>0</v>
      </c>
      <c r="BK21" s="128">
        <v>2018.5390964124363</v>
      </c>
      <c r="BL21" s="128">
        <v>0</v>
      </c>
      <c r="BM21" s="128">
        <v>0</v>
      </c>
      <c r="BN21" s="128">
        <v>0</v>
      </c>
      <c r="BO21" s="128">
        <v>0</v>
      </c>
      <c r="BP21" s="128">
        <v>0</v>
      </c>
      <c r="BQ21" s="128">
        <v>202.02072974533104</v>
      </c>
      <c r="BR21" s="128">
        <v>0</v>
      </c>
      <c r="BS21" s="129">
        <v>0</v>
      </c>
      <c r="BT21" s="239">
        <v>42618.519453146931</v>
      </c>
      <c r="BU21" s="127">
        <v>89555.225640515288</v>
      </c>
      <c r="BV21" s="128">
        <v>0</v>
      </c>
      <c r="BW21" s="129">
        <v>0</v>
      </c>
      <c r="BX21" s="239">
        <v>89555.225640515288</v>
      </c>
      <c r="BY21" s="127">
        <v>0</v>
      </c>
      <c r="BZ21" s="128">
        <v>0</v>
      </c>
      <c r="CA21" s="129">
        <v>-15430.850193495407</v>
      </c>
      <c r="CB21" s="457">
        <v>2095.3342077858388</v>
      </c>
      <c r="CC21" s="239">
        <v>76219.709654805716</v>
      </c>
      <c r="CD21" s="239">
        <v>118838.22910795265</v>
      </c>
      <c r="CE21" s="46">
        <v>0</v>
      </c>
    </row>
    <row r="22" spans="2:83" ht="13.5" customHeight="1" x14ac:dyDescent="0.45">
      <c r="B22" s="118" t="s">
        <v>87</v>
      </c>
      <c r="C22" s="120" t="s">
        <v>187</v>
      </c>
      <c r="D22" s="444" t="s">
        <v>132</v>
      </c>
      <c r="E22" s="454">
        <v>4.2096824699353981</v>
      </c>
      <c r="F22" s="128">
        <v>406.91001385042813</v>
      </c>
      <c r="G22" s="128">
        <v>12.166849667616107</v>
      </c>
      <c r="H22" s="128">
        <v>17.66221227321714</v>
      </c>
      <c r="I22" s="128">
        <v>3.2089706192407186</v>
      </c>
      <c r="J22" s="128">
        <v>0</v>
      </c>
      <c r="K22" s="128">
        <v>0</v>
      </c>
      <c r="L22" s="128">
        <v>3.2753727074358956</v>
      </c>
      <c r="M22" s="128">
        <v>0</v>
      </c>
      <c r="N22" s="128">
        <v>0</v>
      </c>
      <c r="O22" s="128">
        <v>4.2846866766667682E-4</v>
      </c>
      <c r="P22" s="128">
        <v>2.3086530279099793E-2</v>
      </c>
      <c r="Q22" s="128">
        <v>0</v>
      </c>
      <c r="R22" s="128">
        <v>2738.9495299633841</v>
      </c>
      <c r="S22" s="128">
        <v>0</v>
      </c>
      <c r="T22" s="128">
        <v>1.0496112484597773</v>
      </c>
      <c r="U22" s="128">
        <v>0</v>
      </c>
      <c r="V22" s="128">
        <v>312.8009009010953</v>
      </c>
      <c r="W22" s="128">
        <v>0</v>
      </c>
      <c r="X22" s="128">
        <v>0</v>
      </c>
      <c r="Y22" s="128">
        <v>0</v>
      </c>
      <c r="Z22" s="128">
        <v>0</v>
      </c>
      <c r="AA22" s="128">
        <v>1.1421936889957766E-3</v>
      </c>
      <c r="AB22" s="128">
        <v>0</v>
      </c>
      <c r="AC22" s="128">
        <v>0</v>
      </c>
      <c r="AD22" s="128">
        <v>0</v>
      </c>
      <c r="AE22" s="128">
        <v>1.4563126006904255</v>
      </c>
      <c r="AF22" s="128">
        <v>119.74977949757475</v>
      </c>
      <c r="AG22" s="128">
        <v>21435.70890190393</v>
      </c>
      <c r="AH22" s="128">
        <v>6.367133356666832</v>
      </c>
      <c r="AI22" s="128">
        <v>0.77207459261854106</v>
      </c>
      <c r="AJ22" s="128">
        <v>0</v>
      </c>
      <c r="AK22" s="128">
        <v>0.86005153345747098</v>
      </c>
      <c r="AL22" s="128">
        <v>0</v>
      </c>
      <c r="AM22" s="128">
        <v>12494.096599198117</v>
      </c>
      <c r="AN22" s="128">
        <v>302.66024046135283</v>
      </c>
      <c r="AO22" s="128">
        <v>0</v>
      </c>
      <c r="AP22" s="128">
        <v>0</v>
      </c>
      <c r="AQ22" s="128">
        <v>0</v>
      </c>
      <c r="AR22" s="128">
        <v>0</v>
      </c>
      <c r="AS22" s="128">
        <v>0</v>
      </c>
      <c r="AT22" s="128">
        <v>0</v>
      </c>
      <c r="AU22" s="128">
        <v>20.005611018256502</v>
      </c>
      <c r="AV22" s="128">
        <v>0</v>
      </c>
      <c r="AW22" s="128">
        <v>0</v>
      </c>
      <c r="AX22" s="128">
        <v>8.6090980356264113E-2</v>
      </c>
      <c r="AY22" s="128">
        <v>0.57482588565329473</v>
      </c>
      <c r="AZ22" s="128">
        <v>0.36742537477879861</v>
      </c>
      <c r="BA22" s="128">
        <v>0</v>
      </c>
      <c r="BB22" s="128">
        <v>0</v>
      </c>
      <c r="BC22" s="128">
        <v>0</v>
      </c>
      <c r="BD22" s="128">
        <v>0</v>
      </c>
      <c r="BE22" s="128">
        <v>0</v>
      </c>
      <c r="BF22" s="128">
        <v>0</v>
      </c>
      <c r="BG22" s="128">
        <v>5.9301591633565378</v>
      </c>
      <c r="BH22" s="128">
        <v>0</v>
      </c>
      <c r="BI22" s="128">
        <v>0</v>
      </c>
      <c r="BJ22" s="128">
        <v>0</v>
      </c>
      <c r="BK22" s="128">
        <v>71.331999259758177</v>
      </c>
      <c r="BL22" s="128">
        <v>13.748696784918936</v>
      </c>
      <c r="BM22" s="128">
        <v>2.1720449528217001E-2</v>
      </c>
      <c r="BN22" s="128">
        <v>0.65713633156756812</v>
      </c>
      <c r="BO22" s="128">
        <v>1.0904631864721495</v>
      </c>
      <c r="BP22" s="128">
        <v>0</v>
      </c>
      <c r="BQ22" s="128">
        <v>0</v>
      </c>
      <c r="BR22" s="128">
        <v>0</v>
      </c>
      <c r="BS22" s="129">
        <v>0</v>
      </c>
      <c r="BT22" s="239">
        <v>37975.74302247251</v>
      </c>
      <c r="BU22" s="127">
        <v>1650.0964283952153</v>
      </c>
      <c r="BV22" s="128">
        <v>0</v>
      </c>
      <c r="BW22" s="129">
        <v>0</v>
      </c>
      <c r="BX22" s="239">
        <v>1650.0964283952153</v>
      </c>
      <c r="BY22" s="127">
        <v>534.53179939323911</v>
      </c>
      <c r="BZ22" s="128">
        <v>0</v>
      </c>
      <c r="CA22" s="129">
        <v>0</v>
      </c>
      <c r="CB22" s="457">
        <v>0</v>
      </c>
      <c r="CC22" s="239">
        <v>2184.6282277884543</v>
      </c>
      <c r="CD22" s="239">
        <v>40160.371250260963</v>
      </c>
      <c r="CE22" s="46">
        <v>0</v>
      </c>
    </row>
    <row r="23" spans="2:83" ht="13.5" customHeight="1" x14ac:dyDescent="0.45">
      <c r="B23" s="118" t="s">
        <v>88</v>
      </c>
      <c r="C23" s="120" t="s">
        <v>188</v>
      </c>
      <c r="D23" s="444" t="s">
        <v>133</v>
      </c>
      <c r="E23" s="454">
        <v>567.3702888588241</v>
      </c>
      <c r="F23" s="128">
        <v>5694.6908680118222</v>
      </c>
      <c r="G23" s="128">
        <v>1833.316949604678</v>
      </c>
      <c r="H23" s="128">
        <v>0</v>
      </c>
      <c r="I23" s="128">
        <v>0</v>
      </c>
      <c r="J23" s="128">
        <v>0</v>
      </c>
      <c r="K23" s="128">
        <v>0</v>
      </c>
      <c r="L23" s="128">
        <v>14763.709845455001</v>
      </c>
      <c r="M23" s="128">
        <v>5042.4226368600757</v>
      </c>
      <c r="N23" s="128">
        <v>13495.611672619163</v>
      </c>
      <c r="O23" s="128">
        <v>10.338461218396469</v>
      </c>
      <c r="P23" s="128">
        <v>557.03997045150174</v>
      </c>
      <c r="Q23" s="128">
        <v>35.220150608443049</v>
      </c>
      <c r="R23" s="128">
        <v>0</v>
      </c>
      <c r="S23" s="128">
        <v>15736.814266865769</v>
      </c>
      <c r="T23" s="128">
        <v>40603.482601869211</v>
      </c>
      <c r="U23" s="128">
        <v>54.28073848488021</v>
      </c>
      <c r="V23" s="128">
        <v>12958.230262291811</v>
      </c>
      <c r="W23" s="128">
        <v>3671.2014358624401</v>
      </c>
      <c r="X23" s="128">
        <v>178.44698859638925</v>
      </c>
      <c r="Y23" s="128">
        <v>0</v>
      </c>
      <c r="Z23" s="128">
        <v>0</v>
      </c>
      <c r="AA23" s="128">
        <v>7.0133992329872562E-3</v>
      </c>
      <c r="AB23" s="128">
        <v>0</v>
      </c>
      <c r="AC23" s="128">
        <v>0</v>
      </c>
      <c r="AD23" s="128">
        <v>0</v>
      </c>
      <c r="AE23" s="128">
        <v>0</v>
      </c>
      <c r="AF23" s="128">
        <v>0</v>
      </c>
      <c r="AG23" s="128">
        <v>0</v>
      </c>
      <c r="AH23" s="128">
        <v>1545.5258515755811</v>
      </c>
      <c r="AI23" s="128">
        <v>0</v>
      </c>
      <c r="AJ23" s="128">
        <v>0</v>
      </c>
      <c r="AK23" s="128">
        <v>371.7467995264671</v>
      </c>
      <c r="AL23" s="128">
        <v>0</v>
      </c>
      <c r="AM23" s="128">
        <v>30555.237003273473</v>
      </c>
      <c r="AN23" s="128">
        <v>3292.076777525428</v>
      </c>
      <c r="AO23" s="128">
        <v>8044.356225900211</v>
      </c>
      <c r="AP23" s="128">
        <v>9616.233652286568</v>
      </c>
      <c r="AQ23" s="128">
        <v>14839.351679979318</v>
      </c>
      <c r="AR23" s="128">
        <v>2051.8607658284041</v>
      </c>
      <c r="AS23" s="128">
        <v>586.49298262307434</v>
      </c>
      <c r="AT23" s="128">
        <v>10207.123182826941</v>
      </c>
      <c r="AU23" s="128">
        <v>1579.5159148793475</v>
      </c>
      <c r="AV23" s="128">
        <v>3914.6493087837894</v>
      </c>
      <c r="AW23" s="128">
        <v>769.41172177873943</v>
      </c>
      <c r="AX23" s="128">
        <v>189.96995203221672</v>
      </c>
      <c r="AY23" s="128">
        <v>9174.0444157767324</v>
      </c>
      <c r="AZ23" s="128">
        <v>9981.5704330530752</v>
      </c>
      <c r="BA23" s="128">
        <v>10313.072441641245</v>
      </c>
      <c r="BB23" s="128">
        <v>2328.5705150745489</v>
      </c>
      <c r="BC23" s="128">
        <v>7841.4362785232524</v>
      </c>
      <c r="BD23" s="128">
        <v>453.41365497666965</v>
      </c>
      <c r="BE23" s="128">
        <v>2159.6210636022151</v>
      </c>
      <c r="BF23" s="128">
        <v>3445.1211155106398</v>
      </c>
      <c r="BG23" s="128">
        <v>1784.9394861984899</v>
      </c>
      <c r="BH23" s="128">
        <v>3685.7862153965666</v>
      </c>
      <c r="BI23" s="128">
        <v>7032.4958039153571</v>
      </c>
      <c r="BJ23" s="128">
        <v>4498.855002606334</v>
      </c>
      <c r="BK23" s="128">
        <v>40222.664095516455</v>
      </c>
      <c r="BL23" s="128">
        <v>34254.25512573497</v>
      </c>
      <c r="BM23" s="128">
        <v>8875.0409389041652</v>
      </c>
      <c r="BN23" s="128">
        <v>2359.7064378528898</v>
      </c>
      <c r="BO23" s="128">
        <v>184.71555323927586</v>
      </c>
      <c r="BP23" s="128">
        <v>3373.7563744595382</v>
      </c>
      <c r="BQ23" s="128">
        <v>639.72913393924739</v>
      </c>
      <c r="BR23" s="128">
        <v>2607.9567300542503</v>
      </c>
      <c r="BS23" s="129">
        <v>0</v>
      </c>
      <c r="BT23" s="239">
        <v>357982.48678585311</v>
      </c>
      <c r="BU23" s="127">
        <v>3568.9654654649526</v>
      </c>
      <c r="BV23" s="128">
        <v>0</v>
      </c>
      <c r="BW23" s="129">
        <v>0</v>
      </c>
      <c r="BX23" s="239">
        <v>3568.9654654649526</v>
      </c>
      <c r="BY23" s="127">
        <v>0</v>
      </c>
      <c r="BZ23" s="128">
        <v>0</v>
      </c>
      <c r="CA23" s="129">
        <v>0</v>
      </c>
      <c r="CB23" s="457">
        <v>0</v>
      </c>
      <c r="CC23" s="239">
        <v>3568.9654654649526</v>
      </c>
      <c r="CD23" s="239">
        <v>361551.45225131809</v>
      </c>
      <c r="CE23" s="46">
        <v>0</v>
      </c>
    </row>
    <row r="24" spans="2:83" ht="13.5" customHeight="1" x14ac:dyDescent="0.45">
      <c r="B24" s="118" t="s">
        <v>89</v>
      </c>
      <c r="C24" s="120" t="s">
        <v>189</v>
      </c>
      <c r="D24" s="444" t="s">
        <v>134</v>
      </c>
      <c r="E24" s="454">
        <v>119.18155344037343</v>
      </c>
      <c r="F24" s="128">
        <v>54.466766930633995</v>
      </c>
      <c r="G24" s="128">
        <v>1.4783127246593559</v>
      </c>
      <c r="H24" s="128">
        <v>0</v>
      </c>
      <c r="I24" s="128">
        <v>0</v>
      </c>
      <c r="J24" s="128">
        <v>0</v>
      </c>
      <c r="K24" s="128">
        <v>0</v>
      </c>
      <c r="L24" s="128">
        <v>151.70980460701006</v>
      </c>
      <c r="M24" s="128">
        <v>99.243736990406831</v>
      </c>
      <c r="N24" s="128">
        <v>120.60270429325463</v>
      </c>
      <c r="O24" s="128">
        <v>9.4074991134131633E-2</v>
      </c>
      <c r="P24" s="128">
        <v>5.0701528885178488</v>
      </c>
      <c r="Q24" s="128">
        <v>1.015151983021588</v>
      </c>
      <c r="R24" s="128">
        <v>4.8531343884955209</v>
      </c>
      <c r="S24" s="128">
        <v>35.881770741217657</v>
      </c>
      <c r="T24" s="128">
        <v>333.2856884675287</v>
      </c>
      <c r="U24" s="128">
        <v>2.1126451431559969</v>
      </c>
      <c r="V24" s="128">
        <v>96.352800829755296</v>
      </c>
      <c r="W24" s="128">
        <v>15.644249789680929</v>
      </c>
      <c r="X24" s="128">
        <v>14.00847818156566</v>
      </c>
      <c r="Y24" s="128">
        <v>73.284414223522489</v>
      </c>
      <c r="Z24" s="128">
        <v>8.959075292563326E-2</v>
      </c>
      <c r="AA24" s="128">
        <v>0.15030635281331189</v>
      </c>
      <c r="AB24" s="128">
        <v>3.3155007269502802E-2</v>
      </c>
      <c r="AC24" s="128">
        <v>0.27524026122468515</v>
      </c>
      <c r="AD24" s="128">
        <v>5.9796363667166057</v>
      </c>
      <c r="AE24" s="128">
        <v>0.34635266632493911</v>
      </c>
      <c r="AF24" s="128">
        <v>4.183146466811011</v>
      </c>
      <c r="AG24" s="128">
        <v>148.74210499465892</v>
      </c>
      <c r="AH24" s="128">
        <v>1.1575353885401847</v>
      </c>
      <c r="AI24" s="128">
        <v>26.265806959682614</v>
      </c>
      <c r="AJ24" s="128">
        <v>294.45441746620969</v>
      </c>
      <c r="AK24" s="128">
        <v>32.818191343322319</v>
      </c>
      <c r="AL24" s="128">
        <v>0.82848229422842712</v>
      </c>
      <c r="AM24" s="128">
        <v>903.73049283216915</v>
      </c>
      <c r="AN24" s="128">
        <v>14.020131895327825</v>
      </c>
      <c r="AO24" s="128">
        <v>218.43628469010673</v>
      </c>
      <c r="AP24" s="128">
        <v>86.568515056026285</v>
      </c>
      <c r="AQ24" s="128">
        <v>73.146501179617289</v>
      </c>
      <c r="AR24" s="128">
        <v>13.657456256715141</v>
      </c>
      <c r="AS24" s="128">
        <v>3.8684285980696926</v>
      </c>
      <c r="AT24" s="128">
        <v>75.106402083751632</v>
      </c>
      <c r="AU24" s="128">
        <v>10.516585392424846</v>
      </c>
      <c r="AV24" s="128">
        <v>28.844130180182926</v>
      </c>
      <c r="AW24" s="128">
        <v>0.39431658377552709</v>
      </c>
      <c r="AX24" s="128">
        <v>124.65342404439269</v>
      </c>
      <c r="AY24" s="128">
        <v>187.00889159002111</v>
      </c>
      <c r="AZ24" s="128">
        <v>136.15612901268733</v>
      </c>
      <c r="BA24" s="128">
        <v>172.38034786003334</v>
      </c>
      <c r="BB24" s="128">
        <v>15.361227949893021</v>
      </c>
      <c r="BC24" s="128">
        <v>67.993540547823883</v>
      </c>
      <c r="BD24" s="128">
        <v>8.4766348838400223</v>
      </c>
      <c r="BE24" s="128">
        <v>14.251016556823778</v>
      </c>
      <c r="BF24" s="128">
        <v>14.245166259867066</v>
      </c>
      <c r="BG24" s="128">
        <v>29.897539129303986</v>
      </c>
      <c r="BH24" s="128">
        <v>24.905032852683188</v>
      </c>
      <c r="BI24" s="128">
        <v>47.50273708642839</v>
      </c>
      <c r="BJ24" s="128">
        <v>263.41918497794762</v>
      </c>
      <c r="BK24" s="128">
        <v>568.89983961821588</v>
      </c>
      <c r="BL24" s="128">
        <v>325.57596440586525</v>
      </c>
      <c r="BM24" s="128">
        <v>10.910628421696169</v>
      </c>
      <c r="BN24" s="128">
        <v>3.0123597919440246</v>
      </c>
      <c r="BO24" s="128">
        <v>9.5227093927481725</v>
      </c>
      <c r="BP24" s="128">
        <v>22.256971122413859</v>
      </c>
      <c r="BQ24" s="128">
        <v>4.8461686101494337</v>
      </c>
      <c r="BR24" s="128">
        <v>78.850459667234148</v>
      </c>
      <c r="BS24" s="129">
        <v>0</v>
      </c>
      <c r="BT24" s="239">
        <v>5202.02462546484</v>
      </c>
      <c r="BU24" s="127">
        <v>35.509046335276039</v>
      </c>
      <c r="BV24" s="128">
        <v>0</v>
      </c>
      <c r="BW24" s="129">
        <v>0</v>
      </c>
      <c r="BX24" s="239">
        <v>35.509046335276039</v>
      </c>
      <c r="BY24" s="127">
        <v>0</v>
      </c>
      <c r="BZ24" s="128">
        <v>0</v>
      </c>
      <c r="CA24" s="129">
        <v>0</v>
      </c>
      <c r="CB24" s="457">
        <v>0</v>
      </c>
      <c r="CC24" s="239">
        <v>35.509046335276039</v>
      </c>
      <c r="CD24" s="239">
        <v>5237.5336718001163</v>
      </c>
      <c r="CE24" s="46">
        <v>0</v>
      </c>
    </row>
    <row r="25" spans="2:83" ht="13.5" customHeight="1" x14ac:dyDescent="0.45">
      <c r="B25" s="118" t="s">
        <v>93</v>
      </c>
      <c r="C25" s="120" t="s">
        <v>190</v>
      </c>
      <c r="D25" s="444" t="s">
        <v>135</v>
      </c>
      <c r="E25" s="454">
        <v>293399.42855732463</v>
      </c>
      <c r="F25" s="454">
        <v>36938.897290795736</v>
      </c>
      <c r="G25" s="454">
        <v>17130.508927057013</v>
      </c>
      <c r="H25" s="454">
        <v>5759.6428882785704</v>
      </c>
      <c r="I25" s="454">
        <v>18320.31906770885</v>
      </c>
      <c r="J25" s="454">
        <v>100126.27330230841</v>
      </c>
      <c r="K25" s="454">
        <v>56564.454166841344</v>
      </c>
      <c r="L25" s="454">
        <v>21728.469578409808</v>
      </c>
      <c r="M25" s="454">
        <v>26389.040197702809</v>
      </c>
      <c r="N25" s="454">
        <v>4255.3993144693895</v>
      </c>
      <c r="O25" s="454">
        <v>33.066423283354183</v>
      </c>
      <c r="P25" s="454">
        <v>1527.5729229465812</v>
      </c>
      <c r="Q25" s="454">
        <v>602.66062020756249</v>
      </c>
      <c r="R25" s="454">
        <v>1349.0534755806436</v>
      </c>
      <c r="S25" s="454">
        <v>3147.9130910534232</v>
      </c>
      <c r="T25" s="454">
        <v>8503.7030706323185</v>
      </c>
      <c r="U25" s="454">
        <v>1863.9481162533557</v>
      </c>
      <c r="V25" s="454">
        <v>16934.543638799074</v>
      </c>
      <c r="W25" s="454">
        <v>354.17697378363027</v>
      </c>
      <c r="X25" s="454">
        <v>1051.637813303267</v>
      </c>
      <c r="Y25" s="454">
        <v>31152.215484268389</v>
      </c>
      <c r="Z25" s="454">
        <v>923.10195278639685</v>
      </c>
      <c r="AA25" s="454">
        <v>3462.2603421880763</v>
      </c>
      <c r="AB25" s="454">
        <v>37.305024047791584</v>
      </c>
      <c r="AC25" s="454">
        <v>114.88211780876922</v>
      </c>
      <c r="AD25" s="454">
        <v>1580.770277408689</v>
      </c>
      <c r="AE25" s="454">
        <v>23.9551533865957</v>
      </c>
      <c r="AF25" s="454">
        <v>366.64423360135299</v>
      </c>
      <c r="AG25" s="454">
        <v>9809.8224115635785</v>
      </c>
      <c r="AH25" s="454">
        <v>523.5097971074407</v>
      </c>
      <c r="AI25" s="454">
        <v>1866.916655423257</v>
      </c>
      <c r="AJ25" s="454">
        <v>37720.811547777026</v>
      </c>
      <c r="AK25" s="454">
        <v>4136.1793249651</v>
      </c>
      <c r="AL25" s="454">
        <v>362.27796286390503</v>
      </c>
      <c r="AM25" s="454">
        <v>261504.38235718868</v>
      </c>
      <c r="AN25" s="454">
        <v>24444.532635348904</v>
      </c>
      <c r="AO25" s="454">
        <v>85649.663803335614</v>
      </c>
      <c r="AP25" s="454">
        <v>124811.54622070424</v>
      </c>
      <c r="AQ25" s="454">
        <v>1873064.7445357782</v>
      </c>
      <c r="AR25" s="454">
        <v>110334.79895420346</v>
      </c>
      <c r="AS25" s="454">
        <v>55419.245888117839</v>
      </c>
      <c r="AT25" s="454">
        <v>34401.67362453496</v>
      </c>
      <c r="AU25" s="454">
        <v>738.37524561173393</v>
      </c>
      <c r="AV25" s="454">
        <v>27483.661022568998</v>
      </c>
      <c r="AW25" s="454">
        <v>441.93065486448836</v>
      </c>
      <c r="AX25" s="454">
        <v>65.879677541986666</v>
      </c>
      <c r="AY25" s="454">
        <v>1100.1667283757922</v>
      </c>
      <c r="AZ25" s="454">
        <v>347.23290857126619</v>
      </c>
      <c r="BA25" s="454">
        <v>24991.282230220368</v>
      </c>
      <c r="BB25" s="454">
        <v>3032.7862258411319</v>
      </c>
      <c r="BC25" s="454">
        <v>6638.9390333261235</v>
      </c>
      <c r="BD25" s="454">
        <v>151.21137006305094</v>
      </c>
      <c r="BE25" s="454">
        <v>846.46738283426805</v>
      </c>
      <c r="BF25" s="454">
        <v>6433.8527568854979</v>
      </c>
      <c r="BG25" s="454">
        <v>6378.7411320350229</v>
      </c>
      <c r="BH25" s="454">
        <v>12523.315818010144</v>
      </c>
      <c r="BI25" s="454">
        <v>115435.68669610521</v>
      </c>
      <c r="BJ25" s="454">
        <v>7861.5757646683942</v>
      </c>
      <c r="BK25" s="454">
        <v>38310.090968129341</v>
      </c>
      <c r="BL25" s="454">
        <v>25097.011642757996</v>
      </c>
      <c r="BM25" s="454">
        <v>4240.3940447182085</v>
      </c>
      <c r="BN25" s="454">
        <v>1805.4761259276504</v>
      </c>
      <c r="BO25" s="454">
        <v>2439.6708961818917</v>
      </c>
      <c r="BP25" s="454">
        <v>1873.2113686382531</v>
      </c>
      <c r="BQ25" s="454">
        <v>6925.3338209708518</v>
      </c>
      <c r="BR25" s="454">
        <v>18641.345122962568</v>
      </c>
      <c r="BS25" s="129">
        <v>0</v>
      </c>
      <c r="BT25" s="239">
        <v>3591495.5883789565</v>
      </c>
      <c r="BU25" s="454">
        <v>427962.0100674142</v>
      </c>
      <c r="BV25" s="454">
        <v>0</v>
      </c>
      <c r="BW25" s="454">
        <v>0</v>
      </c>
      <c r="BX25" s="239">
        <v>427962.0100674142</v>
      </c>
      <c r="BY25" s="458">
        <v>0</v>
      </c>
      <c r="BZ25" s="128">
        <v>0</v>
      </c>
      <c r="CA25" s="128">
        <v>12899.148363808643</v>
      </c>
      <c r="CB25" s="409">
        <v>328015.94500321517</v>
      </c>
      <c r="CC25" s="239">
        <v>768877.103434438</v>
      </c>
      <c r="CD25" s="239">
        <v>4360372.6918133944</v>
      </c>
      <c r="CE25" s="46">
        <v>0</v>
      </c>
    </row>
    <row r="26" spans="2:83" ht="13.5" customHeight="1" x14ac:dyDescent="0.45">
      <c r="B26" s="118" t="s">
        <v>94</v>
      </c>
      <c r="C26" s="120" t="s">
        <v>241</v>
      </c>
      <c r="D26" s="444" t="s">
        <v>136</v>
      </c>
      <c r="E26" s="454">
        <v>394371.00129178382</v>
      </c>
      <c r="F26" s="128">
        <v>20781.363326502444</v>
      </c>
      <c r="G26" s="128">
        <v>1635.0359772098875</v>
      </c>
      <c r="H26" s="128">
        <v>2075.5592419222999</v>
      </c>
      <c r="I26" s="128">
        <v>20513.880847259868</v>
      </c>
      <c r="J26" s="128">
        <v>202886.23622221639</v>
      </c>
      <c r="K26" s="128">
        <v>74397.259576120254</v>
      </c>
      <c r="L26" s="128">
        <v>118159.53868849057</v>
      </c>
      <c r="M26" s="128">
        <v>133183.04142814293</v>
      </c>
      <c r="N26" s="128">
        <v>12984.270347374297</v>
      </c>
      <c r="O26" s="128">
        <v>405.85781616017942</v>
      </c>
      <c r="P26" s="128">
        <v>15678.031966150073</v>
      </c>
      <c r="Q26" s="128">
        <v>32740.706831078202</v>
      </c>
      <c r="R26" s="128">
        <v>6274.7296150390757</v>
      </c>
      <c r="S26" s="128">
        <v>38227.714629399539</v>
      </c>
      <c r="T26" s="128">
        <v>62140.05758599921</v>
      </c>
      <c r="U26" s="128">
        <v>25414.796575306558</v>
      </c>
      <c r="V26" s="128">
        <v>454993.44048190897</v>
      </c>
      <c r="W26" s="128">
        <v>11263.241567345682</v>
      </c>
      <c r="X26" s="128">
        <v>150693.87663141239</v>
      </c>
      <c r="Y26" s="128">
        <v>70448.514430051306</v>
      </c>
      <c r="Z26" s="128">
        <v>1066.265646060725</v>
      </c>
      <c r="AA26" s="128">
        <v>6719.7235309541893</v>
      </c>
      <c r="AB26" s="128">
        <v>472.17019364014527</v>
      </c>
      <c r="AC26" s="128">
        <v>3668.6109709780053</v>
      </c>
      <c r="AD26" s="128">
        <v>2189.3017525016448</v>
      </c>
      <c r="AE26" s="128">
        <v>1962.2781796651834</v>
      </c>
      <c r="AF26" s="128">
        <v>19457.296561205818</v>
      </c>
      <c r="AG26" s="128">
        <v>51338.888510617522</v>
      </c>
      <c r="AH26" s="128">
        <v>1315.9835635706495</v>
      </c>
      <c r="AI26" s="128">
        <v>24752.679949848683</v>
      </c>
      <c r="AJ26" s="128">
        <v>0</v>
      </c>
      <c r="AK26" s="128">
        <v>73130.404864176715</v>
      </c>
      <c r="AL26" s="128">
        <v>0</v>
      </c>
      <c r="AM26" s="128">
        <v>141995.10438447678</v>
      </c>
      <c r="AN26" s="128">
        <v>21075.114663335298</v>
      </c>
      <c r="AO26" s="128">
        <v>76.753075791046385</v>
      </c>
      <c r="AP26" s="128">
        <v>113.91708314977623</v>
      </c>
      <c r="AQ26" s="128">
        <v>2738.9733902415769</v>
      </c>
      <c r="AR26" s="128">
        <v>167.93402282519261</v>
      </c>
      <c r="AS26" s="128">
        <v>473.52971557200237</v>
      </c>
      <c r="AT26" s="128">
        <v>1040.8480379546327</v>
      </c>
      <c r="AU26" s="128">
        <v>577.87122267642872</v>
      </c>
      <c r="AV26" s="128">
        <v>26584.166978156307</v>
      </c>
      <c r="AW26" s="128">
        <v>3108.4187321964073</v>
      </c>
      <c r="AX26" s="128">
        <v>2316.0832791503981</v>
      </c>
      <c r="AY26" s="128">
        <v>2080.2852487053378</v>
      </c>
      <c r="AZ26" s="128">
        <v>1329.7057446128151</v>
      </c>
      <c r="BA26" s="128">
        <v>1998.3020085837504</v>
      </c>
      <c r="BB26" s="128">
        <v>598.87349859215783</v>
      </c>
      <c r="BC26" s="128">
        <v>2519.0249510531289</v>
      </c>
      <c r="BD26" s="128">
        <v>1468.8870754013064</v>
      </c>
      <c r="BE26" s="128">
        <v>1614.5538616431465</v>
      </c>
      <c r="BF26" s="128">
        <v>24934.304938564052</v>
      </c>
      <c r="BG26" s="128">
        <v>6642.1393596179068</v>
      </c>
      <c r="BH26" s="128">
        <v>663.99629571096636</v>
      </c>
      <c r="BI26" s="128">
        <v>2494.8813709455271</v>
      </c>
      <c r="BJ26" s="128">
        <v>5956.2886137167861</v>
      </c>
      <c r="BK26" s="128">
        <v>83976.855853373592</v>
      </c>
      <c r="BL26" s="128">
        <v>11207.264480624493</v>
      </c>
      <c r="BM26" s="128">
        <v>48275.408485729975</v>
      </c>
      <c r="BN26" s="128">
        <v>795.16887822039791</v>
      </c>
      <c r="BO26" s="128">
        <v>1317.8729637209078</v>
      </c>
      <c r="BP26" s="128">
        <v>11084.975579940301</v>
      </c>
      <c r="BQ26" s="128">
        <v>23669.402024350024</v>
      </c>
      <c r="BR26" s="128">
        <v>36972.7616225237</v>
      </c>
      <c r="BS26" s="129">
        <v>0</v>
      </c>
      <c r="BT26" s="239">
        <v>2505211.4262412493</v>
      </c>
      <c r="BU26" s="127">
        <v>143971.91764187874</v>
      </c>
      <c r="BV26" s="128">
        <v>0</v>
      </c>
      <c r="BW26" s="129">
        <v>0</v>
      </c>
      <c r="BX26" s="239">
        <v>143971.91764187874</v>
      </c>
      <c r="BY26" s="127">
        <v>0</v>
      </c>
      <c r="BZ26" s="128">
        <v>0</v>
      </c>
      <c r="CA26" s="128">
        <v>-15602.556421093112</v>
      </c>
      <c r="CB26" s="457">
        <v>107061.39284206208</v>
      </c>
      <c r="CC26" s="239">
        <v>235430.7540628477</v>
      </c>
      <c r="CD26" s="239">
        <v>2740642.1803040975</v>
      </c>
      <c r="CE26" s="46">
        <v>0</v>
      </c>
    </row>
    <row r="27" spans="2:83" ht="13.5" customHeight="1" x14ac:dyDescent="0.45">
      <c r="B27" s="118" t="s">
        <v>97</v>
      </c>
      <c r="C27" s="120" t="s">
        <v>245</v>
      </c>
      <c r="D27" s="444" t="s">
        <v>137</v>
      </c>
      <c r="E27" s="454">
        <v>214430.61849138359</v>
      </c>
      <c r="F27" s="128">
        <v>713.29804023386919</v>
      </c>
      <c r="G27" s="128">
        <v>143.18761685440768</v>
      </c>
      <c r="H27" s="128">
        <v>0</v>
      </c>
      <c r="I27" s="128">
        <v>0</v>
      </c>
      <c r="J27" s="128">
        <v>0</v>
      </c>
      <c r="K27" s="128">
        <v>0</v>
      </c>
      <c r="L27" s="128">
        <v>3.3952481843031626</v>
      </c>
      <c r="M27" s="128">
        <v>0</v>
      </c>
      <c r="N27" s="128">
        <v>0</v>
      </c>
      <c r="O27" s="128">
        <v>1.1575161931897162</v>
      </c>
      <c r="P27" s="128">
        <v>62.363656452107691</v>
      </c>
      <c r="Q27" s="128">
        <v>0</v>
      </c>
      <c r="R27" s="128">
        <v>0</v>
      </c>
      <c r="S27" s="128">
        <v>0</v>
      </c>
      <c r="T27" s="128">
        <v>0</v>
      </c>
      <c r="U27" s="128">
        <v>0</v>
      </c>
      <c r="V27" s="128">
        <v>0</v>
      </c>
      <c r="W27" s="128">
        <v>1032.037518353939</v>
      </c>
      <c r="X27" s="128">
        <v>0</v>
      </c>
      <c r="Y27" s="128">
        <v>0</v>
      </c>
      <c r="Z27" s="128">
        <v>0</v>
      </c>
      <c r="AA27" s="128">
        <v>0</v>
      </c>
      <c r="AB27" s="128">
        <v>0</v>
      </c>
      <c r="AC27" s="128">
        <v>0</v>
      </c>
      <c r="AD27" s="128">
        <v>0</v>
      </c>
      <c r="AE27" s="128">
        <v>0</v>
      </c>
      <c r="AF27" s="128">
        <v>0</v>
      </c>
      <c r="AG27" s="128">
        <v>0</v>
      </c>
      <c r="AH27" s="128">
        <v>3.6729152505180509</v>
      </c>
      <c r="AI27" s="128">
        <v>0</v>
      </c>
      <c r="AJ27" s="128">
        <v>0</v>
      </c>
      <c r="AK27" s="128">
        <v>0</v>
      </c>
      <c r="AL27" s="128">
        <v>0</v>
      </c>
      <c r="AM27" s="128">
        <v>0</v>
      </c>
      <c r="AN27" s="128">
        <v>1194.8229985499443</v>
      </c>
      <c r="AO27" s="128">
        <v>1169.451113005096</v>
      </c>
      <c r="AP27" s="128">
        <v>1926.124907989428</v>
      </c>
      <c r="AQ27" s="128">
        <v>5949.374659462901</v>
      </c>
      <c r="AR27" s="128">
        <v>2764.089770377072</v>
      </c>
      <c r="AS27" s="128">
        <v>17.048245726726005</v>
      </c>
      <c r="AT27" s="128">
        <v>5908.5886044315303</v>
      </c>
      <c r="AU27" s="128">
        <v>10.14267602223623</v>
      </c>
      <c r="AV27" s="128">
        <v>168.1995067517195</v>
      </c>
      <c r="AW27" s="128">
        <v>82.071043032505628</v>
      </c>
      <c r="AX27" s="128">
        <v>72.704976817838926</v>
      </c>
      <c r="AY27" s="128">
        <v>0</v>
      </c>
      <c r="AZ27" s="128">
        <v>0</v>
      </c>
      <c r="BA27" s="128">
        <v>0</v>
      </c>
      <c r="BB27" s="128">
        <v>340.82969913985664</v>
      </c>
      <c r="BC27" s="128">
        <v>106.48214197539077</v>
      </c>
      <c r="BD27" s="128">
        <v>42.28399224048858</v>
      </c>
      <c r="BE27" s="128">
        <v>96.116408503604305</v>
      </c>
      <c r="BF27" s="128">
        <v>988.05441118362535</v>
      </c>
      <c r="BG27" s="128">
        <v>1043.1969271754667</v>
      </c>
      <c r="BH27" s="128">
        <v>92.515333194034085</v>
      </c>
      <c r="BI27" s="128">
        <v>2545.0916345240448</v>
      </c>
      <c r="BJ27" s="128">
        <v>2087.6309533196682</v>
      </c>
      <c r="BK27" s="128">
        <v>3798.4182659305516</v>
      </c>
      <c r="BL27" s="128">
        <v>8613.8123733879656</v>
      </c>
      <c r="BM27" s="128">
        <v>390689.0482163686</v>
      </c>
      <c r="BN27" s="128">
        <v>91188.962079742967</v>
      </c>
      <c r="BO27" s="128">
        <v>2222.737051890937</v>
      </c>
      <c r="BP27" s="128">
        <v>0</v>
      </c>
      <c r="BQ27" s="128">
        <v>2700.4375825636307</v>
      </c>
      <c r="BR27" s="128">
        <v>9554.6291447963376</v>
      </c>
      <c r="BS27" s="129">
        <v>0</v>
      </c>
      <c r="BT27" s="239">
        <v>751762.59572101</v>
      </c>
      <c r="BU27" s="127">
        <v>52549.714829747027</v>
      </c>
      <c r="BV27" s="128">
        <v>0</v>
      </c>
      <c r="BW27" s="129">
        <v>1246.0623294692489</v>
      </c>
      <c r="BX27" s="239">
        <v>53795.777159216275</v>
      </c>
      <c r="BY27" s="127">
        <v>0</v>
      </c>
      <c r="BZ27" s="128">
        <v>0</v>
      </c>
      <c r="CA27" s="128">
        <v>0</v>
      </c>
      <c r="CB27" s="457">
        <v>0</v>
      </c>
      <c r="CC27" s="239">
        <v>53795.777159216275</v>
      </c>
      <c r="CD27" s="239">
        <v>805558.37288022623</v>
      </c>
      <c r="CE27" s="46">
        <v>0</v>
      </c>
    </row>
    <row r="28" spans="2:83" ht="13.5" customHeight="1" x14ac:dyDescent="0.45">
      <c r="B28" s="118" t="s">
        <v>191</v>
      </c>
      <c r="C28" s="120" t="s">
        <v>246</v>
      </c>
      <c r="D28" s="444" t="s">
        <v>138</v>
      </c>
      <c r="E28" s="454">
        <v>5124.3860515039005</v>
      </c>
      <c r="F28" s="128">
        <v>8798.7427084331266</v>
      </c>
      <c r="G28" s="128">
        <v>25.395019478785532</v>
      </c>
      <c r="H28" s="128">
        <v>2.3285477604919524</v>
      </c>
      <c r="I28" s="128">
        <v>553.21959410325746</v>
      </c>
      <c r="J28" s="128">
        <v>3642.0201305956898</v>
      </c>
      <c r="K28" s="128">
        <v>935.61644667685266</v>
      </c>
      <c r="L28" s="128">
        <v>5337.0205477024811</v>
      </c>
      <c r="M28" s="128">
        <v>43816.886152229687</v>
      </c>
      <c r="N28" s="128">
        <v>679.91262908422596</v>
      </c>
      <c r="O28" s="128">
        <v>6.0934732480196718</v>
      </c>
      <c r="P28" s="128">
        <v>726.88486981218273</v>
      </c>
      <c r="Q28" s="128">
        <v>1541.2819803676384</v>
      </c>
      <c r="R28" s="128">
        <v>0</v>
      </c>
      <c r="S28" s="128">
        <v>1156.5841079545817</v>
      </c>
      <c r="T28" s="128">
        <v>3372.1222246339112</v>
      </c>
      <c r="U28" s="128">
        <v>320.35859639400405</v>
      </c>
      <c r="V28" s="128">
        <v>4762.3095700649592</v>
      </c>
      <c r="W28" s="128">
        <v>73.51360446548496</v>
      </c>
      <c r="X28" s="128">
        <v>4289.6056053630118</v>
      </c>
      <c r="Y28" s="128">
        <v>0</v>
      </c>
      <c r="Z28" s="128">
        <v>2.2200114432565221</v>
      </c>
      <c r="AA28" s="128">
        <v>6.5937030951653854</v>
      </c>
      <c r="AB28" s="128">
        <v>4.4338734223904429E-4</v>
      </c>
      <c r="AC28" s="128">
        <v>1.6923476653020415E-2</v>
      </c>
      <c r="AD28" s="128">
        <v>2568.9270078157574</v>
      </c>
      <c r="AE28" s="128">
        <v>139.79128048517055</v>
      </c>
      <c r="AF28" s="128">
        <v>10385.477313423271</v>
      </c>
      <c r="AG28" s="128">
        <v>144.95370278275448</v>
      </c>
      <c r="AH28" s="128">
        <v>79.301156512988797</v>
      </c>
      <c r="AI28" s="128">
        <v>12188.724382200046</v>
      </c>
      <c r="AJ28" s="128">
        <v>5522.0433156226973</v>
      </c>
      <c r="AK28" s="128">
        <v>2476.3455853962009</v>
      </c>
      <c r="AL28" s="128">
        <v>0</v>
      </c>
      <c r="AM28" s="128">
        <v>158447.96570053988</v>
      </c>
      <c r="AN28" s="128">
        <v>2917.263302926995</v>
      </c>
      <c r="AO28" s="128">
        <v>17636.10543644831</v>
      </c>
      <c r="AP28" s="128">
        <v>35276.491907907068</v>
      </c>
      <c r="AQ28" s="128">
        <v>154435.88569657103</v>
      </c>
      <c r="AR28" s="128">
        <v>40.709073875718197</v>
      </c>
      <c r="AS28" s="128">
        <v>1365.7351254651492</v>
      </c>
      <c r="AT28" s="128">
        <v>20777.43801472992</v>
      </c>
      <c r="AU28" s="128">
        <v>939.29849811809072</v>
      </c>
      <c r="AV28" s="128">
        <v>281.88783851387979</v>
      </c>
      <c r="AW28" s="128">
        <v>153.88792005304546</v>
      </c>
      <c r="AX28" s="128">
        <v>12.619491698424099</v>
      </c>
      <c r="AY28" s="128">
        <v>27.360920745044456</v>
      </c>
      <c r="AZ28" s="128">
        <v>17.48764911691152</v>
      </c>
      <c r="BA28" s="128">
        <v>1778.7767832432346</v>
      </c>
      <c r="BB28" s="128">
        <v>700.61406458670228</v>
      </c>
      <c r="BC28" s="128">
        <v>330.89324075202285</v>
      </c>
      <c r="BD28" s="128">
        <v>34.912758186332674</v>
      </c>
      <c r="BE28" s="128">
        <v>198.4906836632604</v>
      </c>
      <c r="BF28" s="128">
        <v>1486.8950589972528</v>
      </c>
      <c r="BG28" s="128">
        <v>1093.749914471867</v>
      </c>
      <c r="BH28" s="128">
        <v>4599.9829086015552</v>
      </c>
      <c r="BI28" s="128">
        <v>5280.1337961308009</v>
      </c>
      <c r="BJ28" s="128">
        <v>20860.26068606666</v>
      </c>
      <c r="BK28" s="128">
        <v>15256.233811175611</v>
      </c>
      <c r="BL28" s="128">
        <v>5737.3008094416382</v>
      </c>
      <c r="BM28" s="128">
        <v>1044.8678151013694</v>
      </c>
      <c r="BN28" s="128">
        <v>530.5505396814159</v>
      </c>
      <c r="BO28" s="128">
        <v>379.73173723969609</v>
      </c>
      <c r="BP28" s="128">
        <v>209.63834977540927</v>
      </c>
      <c r="BQ28" s="128">
        <v>1599.1786635174335</v>
      </c>
      <c r="BR28" s="128">
        <v>3432.9813660406116</v>
      </c>
      <c r="BS28" s="129">
        <v>0</v>
      </c>
      <c r="BT28" s="239">
        <v>575564.00624889578</v>
      </c>
      <c r="BU28" s="127">
        <v>77127.296770743138</v>
      </c>
      <c r="BV28" s="128">
        <v>0</v>
      </c>
      <c r="BW28" s="129">
        <v>0</v>
      </c>
      <c r="BX28" s="239">
        <v>77127.296770743138</v>
      </c>
      <c r="BY28" s="127">
        <v>0</v>
      </c>
      <c r="BZ28" s="128">
        <v>0</v>
      </c>
      <c r="CA28" s="128">
        <v>-14314.893163045932</v>
      </c>
      <c r="CB28" s="457">
        <v>3622.2788738941458</v>
      </c>
      <c r="CC28" s="239">
        <v>66434.682481591357</v>
      </c>
      <c r="CD28" s="239">
        <v>641998.68873048713</v>
      </c>
      <c r="CE28" s="46">
        <v>0</v>
      </c>
    </row>
    <row r="29" spans="2:83" ht="13.5" customHeight="1" x14ac:dyDescent="0.45">
      <c r="B29" s="118" t="s">
        <v>192</v>
      </c>
      <c r="C29" s="120" t="s">
        <v>247</v>
      </c>
      <c r="D29" s="444" t="s">
        <v>291</v>
      </c>
      <c r="E29" s="454">
        <v>714.82903627864232</v>
      </c>
      <c r="F29" s="128">
        <v>0</v>
      </c>
      <c r="G29" s="128">
        <v>0</v>
      </c>
      <c r="H29" s="128">
        <v>0</v>
      </c>
      <c r="I29" s="128">
        <v>0</v>
      </c>
      <c r="J29" s="128">
        <v>1952.4613371889263</v>
      </c>
      <c r="K29" s="128">
        <v>1169.8060159055847</v>
      </c>
      <c r="L29" s="128">
        <v>534.36511097917116</v>
      </c>
      <c r="M29" s="128">
        <v>749.52882884986434</v>
      </c>
      <c r="N29" s="128">
        <v>0</v>
      </c>
      <c r="O29" s="128">
        <v>0</v>
      </c>
      <c r="P29" s="128">
        <v>0</v>
      </c>
      <c r="Q29" s="128">
        <v>0</v>
      </c>
      <c r="R29" s="128">
        <v>23.592431399136352</v>
      </c>
      <c r="S29" s="128">
        <v>0</v>
      </c>
      <c r="T29" s="128">
        <v>0</v>
      </c>
      <c r="U29" s="128">
        <v>0</v>
      </c>
      <c r="V29" s="128">
        <v>46.229398524336631</v>
      </c>
      <c r="W29" s="128">
        <v>611.53265612906273</v>
      </c>
      <c r="X29" s="128">
        <v>0</v>
      </c>
      <c r="Y29" s="128">
        <v>4413.7033891203446</v>
      </c>
      <c r="Z29" s="128">
        <v>0.69925892615899254</v>
      </c>
      <c r="AA29" s="128">
        <v>3.5177508760391922</v>
      </c>
      <c r="AB29" s="128">
        <v>0.970315294695278</v>
      </c>
      <c r="AC29" s="128">
        <v>6.9112762846241585E-2</v>
      </c>
      <c r="AD29" s="128">
        <v>0</v>
      </c>
      <c r="AE29" s="128">
        <v>249.58625689731787</v>
      </c>
      <c r="AF29" s="128">
        <v>2792.5994444789758</v>
      </c>
      <c r="AG29" s="128">
        <v>2250.8039599167828</v>
      </c>
      <c r="AH29" s="128">
        <v>48.023875951061655</v>
      </c>
      <c r="AI29" s="128">
        <v>0</v>
      </c>
      <c r="AJ29" s="128">
        <v>0</v>
      </c>
      <c r="AK29" s="128">
        <v>515.70869998802993</v>
      </c>
      <c r="AL29" s="128">
        <v>0</v>
      </c>
      <c r="AM29" s="128">
        <v>274947.43648974068</v>
      </c>
      <c r="AN29" s="128">
        <v>0</v>
      </c>
      <c r="AO29" s="128">
        <v>0</v>
      </c>
      <c r="AP29" s="128">
        <v>0</v>
      </c>
      <c r="AQ29" s="128">
        <v>2627.3229803203371</v>
      </c>
      <c r="AR29" s="128">
        <v>0</v>
      </c>
      <c r="AS29" s="128">
        <v>56.326585955060104</v>
      </c>
      <c r="AT29" s="128">
        <v>0</v>
      </c>
      <c r="AU29" s="128">
        <v>0</v>
      </c>
      <c r="AV29" s="128">
        <v>64.693329443942275</v>
      </c>
      <c r="AW29" s="128">
        <v>35.325970330052378</v>
      </c>
      <c r="AX29" s="128">
        <v>0</v>
      </c>
      <c r="AY29" s="128">
        <v>0</v>
      </c>
      <c r="AZ29" s="128">
        <v>0</v>
      </c>
      <c r="BA29" s="128">
        <v>0</v>
      </c>
      <c r="BB29" s="128">
        <v>0</v>
      </c>
      <c r="BC29" s="128">
        <v>0</v>
      </c>
      <c r="BD29" s="128">
        <v>0</v>
      </c>
      <c r="BE29" s="128">
        <v>0</v>
      </c>
      <c r="BF29" s="128">
        <v>2578.6644938794789</v>
      </c>
      <c r="BG29" s="128">
        <v>201.05164823215586</v>
      </c>
      <c r="BH29" s="128">
        <v>0</v>
      </c>
      <c r="BI29" s="128">
        <v>0</v>
      </c>
      <c r="BJ29" s="128">
        <v>0</v>
      </c>
      <c r="BK29" s="128">
        <v>493.88442900762271</v>
      </c>
      <c r="BL29" s="128">
        <v>261.7577539839495</v>
      </c>
      <c r="BM29" s="128">
        <v>470.73472138309597</v>
      </c>
      <c r="BN29" s="128">
        <v>0</v>
      </c>
      <c r="BO29" s="128">
        <v>0</v>
      </c>
      <c r="BP29" s="128">
        <v>0</v>
      </c>
      <c r="BQ29" s="128">
        <v>0</v>
      </c>
      <c r="BR29" s="128">
        <v>0</v>
      </c>
      <c r="BS29" s="129">
        <v>0</v>
      </c>
      <c r="BT29" s="239">
        <v>297815.22528174333</v>
      </c>
      <c r="BU29" s="127">
        <v>31461.532431696771</v>
      </c>
      <c r="BV29" s="128">
        <v>0</v>
      </c>
      <c r="BW29" s="129">
        <v>0</v>
      </c>
      <c r="BX29" s="239">
        <v>31461.532431696771</v>
      </c>
      <c r="BY29" s="127">
        <v>1165.6149450060102</v>
      </c>
      <c r="BZ29" s="128">
        <v>0</v>
      </c>
      <c r="CA29" s="128">
        <v>0</v>
      </c>
      <c r="CB29" s="457">
        <v>0</v>
      </c>
      <c r="CC29" s="239">
        <v>32627.147376702782</v>
      </c>
      <c r="CD29" s="239">
        <v>330442.37265844614</v>
      </c>
      <c r="CE29" s="46">
        <v>0</v>
      </c>
    </row>
    <row r="30" spans="2:83" ht="13.5" customHeight="1" x14ac:dyDescent="0.45">
      <c r="B30" s="118" t="s">
        <v>95</v>
      </c>
      <c r="C30" s="120" t="s">
        <v>243</v>
      </c>
      <c r="D30" s="444" t="s">
        <v>140</v>
      </c>
      <c r="E30" s="454">
        <v>0</v>
      </c>
      <c r="F30" s="128">
        <v>0</v>
      </c>
      <c r="G30" s="128">
        <v>0</v>
      </c>
      <c r="H30" s="128">
        <v>0</v>
      </c>
      <c r="I30" s="128">
        <v>44.603714599458812</v>
      </c>
      <c r="J30" s="128">
        <v>0</v>
      </c>
      <c r="K30" s="128">
        <v>0</v>
      </c>
      <c r="L30" s="128">
        <v>9.5062108051848302</v>
      </c>
      <c r="M30" s="128">
        <v>0</v>
      </c>
      <c r="N30" s="128">
        <v>0</v>
      </c>
      <c r="O30" s="128">
        <v>0.48369801351932074</v>
      </c>
      <c r="P30" s="128">
        <v>43.386543952524235</v>
      </c>
      <c r="Q30" s="128">
        <v>0</v>
      </c>
      <c r="R30" s="128">
        <v>51.406400962523215</v>
      </c>
      <c r="S30" s="128">
        <v>102.15354829130543</v>
      </c>
      <c r="T30" s="128">
        <v>248.572075194685</v>
      </c>
      <c r="U30" s="128">
        <v>308.35275397409464</v>
      </c>
      <c r="V30" s="128">
        <v>325.82342444778158</v>
      </c>
      <c r="W30" s="128">
        <v>1.1983683951467923</v>
      </c>
      <c r="X30" s="128">
        <v>25.835565549794882</v>
      </c>
      <c r="Y30" s="128">
        <v>166.83460853313107</v>
      </c>
      <c r="Z30" s="128">
        <v>2401.7287708354097</v>
      </c>
      <c r="AA30" s="128">
        <v>7.5520397750509556</v>
      </c>
      <c r="AB30" s="128">
        <v>139.7187416880021</v>
      </c>
      <c r="AC30" s="128">
        <v>2150.6949838896594</v>
      </c>
      <c r="AD30" s="128">
        <v>13587.03492105403</v>
      </c>
      <c r="AE30" s="128">
        <v>270.28008692750137</v>
      </c>
      <c r="AF30" s="128">
        <v>4697.0874888035323</v>
      </c>
      <c r="AG30" s="128">
        <v>0</v>
      </c>
      <c r="AH30" s="128">
        <v>489.78426763582803</v>
      </c>
      <c r="AI30" s="128">
        <v>16435.594842072562</v>
      </c>
      <c r="AJ30" s="128">
        <v>5793.5084658879041</v>
      </c>
      <c r="AK30" s="128">
        <v>430.83575508628871</v>
      </c>
      <c r="AL30" s="128">
        <v>0</v>
      </c>
      <c r="AM30" s="128">
        <v>1280355.2469543179</v>
      </c>
      <c r="AN30" s="128">
        <v>0</v>
      </c>
      <c r="AO30" s="128">
        <v>0</v>
      </c>
      <c r="AP30" s="128">
        <v>0</v>
      </c>
      <c r="AQ30" s="128">
        <v>889.88771970070127</v>
      </c>
      <c r="AR30" s="128">
        <v>0</v>
      </c>
      <c r="AS30" s="128">
        <v>0</v>
      </c>
      <c r="AT30" s="128">
        <v>0</v>
      </c>
      <c r="AU30" s="128">
        <v>0</v>
      </c>
      <c r="AV30" s="128">
        <v>0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8">
        <v>0</v>
      </c>
      <c r="BC30" s="128">
        <v>0</v>
      </c>
      <c r="BD30" s="128">
        <v>0</v>
      </c>
      <c r="BE30" s="128">
        <v>0</v>
      </c>
      <c r="BF30" s="128">
        <v>0</v>
      </c>
      <c r="BG30" s="128">
        <v>0</v>
      </c>
      <c r="BH30" s="128">
        <v>0</v>
      </c>
      <c r="BI30" s="128">
        <v>0</v>
      </c>
      <c r="BJ30" s="128">
        <v>0</v>
      </c>
      <c r="BK30" s="128">
        <v>0</v>
      </c>
      <c r="BL30" s="128">
        <v>0</v>
      </c>
      <c r="BM30" s="128">
        <v>0</v>
      </c>
      <c r="BN30" s="128">
        <v>0</v>
      </c>
      <c r="BO30" s="128">
        <v>0</v>
      </c>
      <c r="BP30" s="128">
        <v>0</v>
      </c>
      <c r="BQ30" s="128">
        <v>0</v>
      </c>
      <c r="BR30" s="128">
        <v>0</v>
      </c>
      <c r="BS30" s="129">
        <v>0</v>
      </c>
      <c r="BT30" s="239">
        <v>1328977.1119503935</v>
      </c>
      <c r="BU30" s="127">
        <v>0</v>
      </c>
      <c r="BV30" s="128">
        <v>0</v>
      </c>
      <c r="BW30" s="129">
        <v>0</v>
      </c>
      <c r="BX30" s="239">
        <v>0</v>
      </c>
      <c r="BY30" s="127">
        <v>463371.84007286542</v>
      </c>
      <c r="BZ30" s="128">
        <v>0</v>
      </c>
      <c r="CA30" s="128">
        <v>0</v>
      </c>
      <c r="CB30" s="457">
        <v>0</v>
      </c>
      <c r="CC30" s="239">
        <v>463371.84007286542</v>
      </c>
      <c r="CD30" s="239">
        <v>1792348.9520232589</v>
      </c>
      <c r="CE30" s="46">
        <v>0</v>
      </c>
    </row>
    <row r="31" spans="2:83" ht="13.5" customHeight="1" x14ac:dyDescent="0.45">
      <c r="B31" s="118" t="s">
        <v>96</v>
      </c>
      <c r="C31" s="120" t="s">
        <v>248</v>
      </c>
      <c r="D31" s="444" t="s">
        <v>141</v>
      </c>
      <c r="E31" s="454">
        <v>71535.562866739288</v>
      </c>
      <c r="F31" s="128">
        <v>14579.462351891383</v>
      </c>
      <c r="G31" s="128">
        <v>1521.8699081266873</v>
      </c>
      <c r="H31" s="128">
        <v>182.0693240046308</v>
      </c>
      <c r="I31" s="128">
        <v>656.2203356195057</v>
      </c>
      <c r="J31" s="128">
        <v>2.6930361798428826</v>
      </c>
      <c r="K31" s="128">
        <v>342.4459673390968</v>
      </c>
      <c r="L31" s="128">
        <v>122.6130072053184</v>
      </c>
      <c r="M31" s="128">
        <v>98660.756929842042</v>
      </c>
      <c r="N31" s="128">
        <v>3224.1504345401122</v>
      </c>
      <c r="O31" s="128">
        <v>0.68644388206648421</v>
      </c>
      <c r="P31" s="128">
        <v>688.16694002481881</v>
      </c>
      <c r="Q31" s="128">
        <v>19.048394603885434</v>
      </c>
      <c r="R31" s="128">
        <v>394.37518596936917</v>
      </c>
      <c r="S31" s="128">
        <v>51.227971434378212</v>
      </c>
      <c r="T31" s="128">
        <v>44.598829825630567</v>
      </c>
      <c r="U31" s="128">
        <v>23.173104077942209</v>
      </c>
      <c r="V31" s="128">
        <v>1662.5087499111683</v>
      </c>
      <c r="W31" s="128">
        <v>1.6308161938756258</v>
      </c>
      <c r="X31" s="128">
        <v>0</v>
      </c>
      <c r="Y31" s="128">
        <v>0</v>
      </c>
      <c r="Z31" s="128">
        <v>0</v>
      </c>
      <c r="AA31" s="128">
        <v>2.8371187255292964</v>
      </c>
      <c r="AB31" s="128">
        <v>1938.1301526803743</v>
      </c>
      <c r="AC31" s="128">
        <v>32545.444953017741</v>
      </c>
      <c r="AD31" s="128">
        <v>2472.2351280486109</v>
      </c>
      <c r="AE31" s="128">
        <v>14.795238169651153</v>
      </c>
      <c r="AF31" s="128">
        <v>453.11897439335786</v>
      </c>
      <c r="AG31" s="128">
        <v>20555.703978954916</v>
      </c>
      <c r="AH31" s="128">
        <v>337.24317078537518</v>
      </c>
      <c r="AI31" s="128">
        <v>0</v>
      </c>
      <c r="AJ31" s="128">
        <v>0</v>
      </c>
      <c r="AK31" s="128">
        <v>0</v>
      </c>
      <c r="AL31" s="128">
        <v>0</v>
      </c>
      <c r="AM31" s="128">
        <v>232506.97280392371</v>
      </c>
      <c r="AN31" s="128">
        <v>756.45352534592121</v>
      </c>
      <c r="AO31" s="128">
        <v>0</v>
      </c>
      <c r="AP31" s="128">
        <v>0</v>
      </c>
      <c r="AQ31" s="128">
        <v>4144.2752363754917</v>
      </c>
      <c r="AR31" s="128">
        <v>0</v>
      </c>
      <c r="AS31" s="128">
        <v>0</v>
      </c>
      <c r="AT31" s="128">
        <v>0</v>
      </c>
      <c r="AU31" s="128">
        <v>0</v>
      </c>
      <c r="AV31" s="128">
        <v>0</v>
      </c>
      <c r="AW31" s="128">
        <v>0</v>
      </c>
      <c r="AX31" s="128">
        <v>0</v>
      </c>
      <c r="AY31" s="128">
        <v>0</v>
      </c>
      <c r="AZ31" s="128">
        <v>0</v>
      </c>
      <c r="BA31" s="128">
        <v>932.72784615069065</v>
      </c>
      <c r="BB31" s="128">
        <v>0</v>
      </c>
      <c r="BC31" s="128">
        <v>0</v>
      </c>
      <c r="BD31" s="128">
        <v>0</v>
      </c>
      <c r="BE31" s="128">
        <v>0</v>
      </c>
      <c r="BF31" s="128">
        <v>7967.4264655975312</v>
      </c>
      <c r="BG31" s="128">
        <v>0</v>
      </c>
      <c r="BH31" s="128">
        <v>0</v>
      </c>
      <c r="BI31" s="128">
        <v>0</v>
      </c>
      <c r="BJ31" s="128">
        <v>1124.7241412219139</v>
      </c>
      <c r="BK31" s="128">
        <v>1105.8481738658159</v>
      </c>
      <c r="BL31" s="128">
        <v>0</v>
      </c>
      <c r="BM31" s="128">
        <v>0</v>
      </c>
      <c r="BN31" s="128">
        <v>0</v>
      </c>
      <c r="BO31" s="128">
        <v>36.986489582424852</v>
      </c>
      <c r="BP31" s="128">
        <v>0</v>
      </c>
      <c r="BQ31" s="128">
        <v>0</v>
      </c>
      <c r="BR31" s="128">
        <v>0</v>
      </c>
      <c r="BS31" s="129">
        <v>0</v>
      </c>
      <c r="BT31" s="239">
        <v>500608.18399425014</v>
      </c>
      <c r="BU31" s="127">
        <v>48768.363973419706</v>
      </c>
      <c r="BV31" s="128">
        <v>0</v>
      </c>
      <c r="BW31" s="129">
        <v>0</v>
      </c>
      <c r="BX31" s="239">
        <v>48768.363973419706</v>
      </c>
      <c r="BY31" s="127">
        <v>50160.869781385096</v>
      </c>
      <c r="BZ31" s="128">
        <v>0</v>
      </c>
      <c r="CA31" s="128">
        <v>0</v>
      </c>
      <c r="CB31" s="457">
        <v>0</v>
      </c>
      <c r="CC31" s="239">
        <v>98929.233754804794</v>
      </c>
      <c r="CD31" s="239">
        <v>599537.41774905496</v>
      </c>
      <c r="CE31" s="46">
        <v>0</v>
      </c>
    </row>
    <row r="32" spans="2:83" ht="13.5" customHeight="1" x14ac:dyDescent="0.45">
      <c r="B32" s="118" t="s">
        <v>98</v>
      </c>
      <c r="C32" s="120" t="s">
        <v>244</v>
      </c>
      <c r="D32" s="444" t="s">
        <v>142</v>
      </c>
      <c r="E32" s="454">
        <v>499.27396004143816</v>
      </c>
      <c r="F32" s="454">
        <v>290.63212850792269</v>
      </c>
      <c r="G32" s="454">
        <v>84.979174704974398</v>
      </c>
      <c r="H32" s="454">
        <v>0</v>
      </c>
      <c r="I32" s="454">
        <v>0</v>
      </c>
      <c r="J32" s="454">
        <v>0</v>
      </c>
      <c r="K32" s="454">
        <v>0</v>
      </c>
      <c r="L32" s="454">
        <v>729.39679343530395</v>
      </c>
      <c r="M32" s="454">
        <v>0</v>
      </c>
      <c r="N32" s="454">
        <v>0</v>
      </c>
      <c r="O32" s="454">
        <v>0</v>
      </c>
      <c r="P32" s="454">
        <v>0</v>
      </c>
      <c r="Q32" s="454">
        <v>0</v>
      </c>
      <c r="R32" s="454">
        <v>0</v>
      </c>
      <c r="S32" s="454">
        <v>0</v>
      </c>
      <c r="T32" s="454">
        <v>0</v>
      </c>
      <c r="U32" s="454">
        <v>0</v>
      </c>
      <c r="V32" s="454">
        <v>0</v>
      </c>
      <c r="W32" s="454">
        <v>0</v>
      </c>
      <c r="X32" s="454">
        <v>0</v>
      </c>
      <c r="Y32" s="454">
        <v>0</v>
      </c>
      <c r="Z32" s="454">
        <v>0</v>
      </c>
      <c r="AA32" s="454">
        <v>2.2936424419174664</v>
      </c>
      <c r="AB32" s="454">
        <v>5457.9051632564351</v>
      </c>
      <c r="AC32" s="454">
        <v>63522.903985737503</v>
      </c>
      <c r="AD32" s="454">
        <v>23834.342121418609</v>
      </c>
      <c r="AE32" s="454">
        <v>896.3450380379021</v>
      </c>
      <c r="AF32" s="454">
        <v>0</v>
      </c>
      <c r="AG32" s="454">
        <v>0</v>
      </c>
      <c r="AH32" s="454">
        <v>108.21272431452773</v>
      </c>
      <c r="AI32" s="454">
        <v>0</v>
      </c>
      <c r="AJ32" s="454">
        <v>0</v>
      </c>
      <c r="AK32" s="454">
        <v>0</v>
      </c>
      <c r="AL32" s="454">
        <v>0</v>
      </c>
      <c r="AM32" s="454">
        <v>3782.9098205001201</v>
      </c>
      <c r="AN32" s="454">
        <v>0</v>
      </c>
      <c r="AO32" s="454">
        <v>0</v>
      </c>
      <c r="AP32" s="454">
        <v>0</v>
      </c>
      <c r="AQ32" s="454">
        <v>0</v>
      </c>
      <c r="AR32" s="454">
        <v>321.80698603794644</v>
      </c>
      <c r="AS32" s="454">
        <v>0</v>
      </c>
      <c r="AT32" s="454">
        <v>0</v>
      </c>
      <c r="AU32" s="454">
        <v>14.695746080762623</v>
      </c>
      <c r="AV32" s="454">
        <v>0</v>
      </c>
      <c r="AW32" s="454">
        <v>0</v>
      </c>
      <c r="AX32" s="454">
        <v>1.2221865896559161</v>
      </c>
      <c r="AY32" s="454">
        <v>0</v>
      </c>
      <c r="AZ32" s="454">
        <v>0</v>
      </c>
      <c r="BA32" s="454">
        <v>176361.96723318525</v>
      </c>
      <c r="BB32" s="454">
        <v>84635.450963930329</v>
      </c>
      <c r="BC32" s="454">
        <v>2399.3862673988488</v>
      </c>
      <c r="BD32" s="454">
        <v>126.45667723422611</v>
      </c>
      <c r="BE32" s="454">
        <v>1921.3712957022528</v>
      </c>
      <c r="BF32" s="454">
        <v>1155.5338074909039</v>
      </c>
      <c r="BG32" s="454">
        <v>5836.9098615446128</v>
      </c>
      <c r="BH32" s="454">
        <v>0</v>
      </c>
      <c r="BI32" s="454">
        <v>0</v>
      </c>
      <c r="BJ32" s="454">
        <v>6461.320240126618</v>
      </c>
      <c r="BK32" s="454">
        <v>6310.9093113138479</v>
      </c>
      <c r="BL32" s="454">
        <v>832.22912161103704</v>
      </c>
      <c r="BM32" s="454">
        <v>19.461233078349085</v>
      </c>
      <c r="BN32" s="454">
        <v>78.963929873435418</v>
      </c>
      <c r="BO32" s="454">
        <v>1315.7688232090825</v>
      </c>
      <c r="BP32" s="454">
        <v>0</v>
      </c>
      <c r="BQ32" s="454">
        <v>2414.1905410883546</v>
      </c>
      <c r="BR32" s="454">
        <v>0</v>
      </c>
      <c r="BS32" s="129">
        <v>0</v>
      </c>
      <c r="BT32" s="239">
        <v>389416.83877789206</v>
      </c>
      <c r="BU32" s="454">
        <v>320319.84672067681</v>
      </c>
      <c r="BV32" s="128">
        <v>0</v>
      </c>
      <c r="BW32" s="129">
        <v>0</v>
      </c>
      <c r="BX32" s="239">
        <v>320319.84672067681</v>
      </c>
      <c r="BY32" s="454">
        <v>89933.822447218306</v>
      </c>
      <c r="BZ32" s="454">
        <v>0</v>
      </c>
      <c r="CA32" s="454">
        <v>42977.96100204307</v>
      </c>
      <c r="CB32" s="454">
        <v>30163.3667662755</v>
      </c>
      <c r="CC32" s="239">
        <v>483394.99693621369</v>
      </c>
      <c r="CD32" s="239">
        <v>872811.83571410575</v>
      </c>
      <c r="CE32" s="46">
        <v>0</v>
      </c>
    </row>
    <row r="33" spans="2:83" ht="13.5" customHeight="1" x14ac:dyDescent="0.45">
      <c r="B33" s="118" t="s">
        <v>99</v>
      </c>
      <c r="C33" s="120" t="s">
        <v>249</v>
      </c>
      <c r="D33" s="444" t="s">
        <v>143</v>
      </c>
      <c r="E33" s="454">
        <v>3812.8900510007825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711.66778173076807</v>
      </c>
      <c r="M33" s="128">
        <v>0</v>
      </c>
      <c r="N33" s="128">
        <v>0</v>
      </c>
      <c r="O33" s="128">
        <v>0</v>
      </c>
      <c r="P33" s="128">
        <v>0</v>
      </c>
      <c r="Q33" s="128">
        <v>0</v>
      </c>
      <c r="R33" s="128">
        <v>0</v>
      </c>
      <c r="S33" s="128">
        <v>0</v>
      </c>
      <c r="T33" s="128">
        <v>0</v>
      </c>
      <c r="U33" s="128">
        <v>0</v>
      </c>
      <c r="V33" s="128">
        <v>0</v>
      </c>
      <c r="W33" s="128">
        <v>0</v>
      </c>
      <c r="X33" s="128">
        <v>19.13272579746215</v>
      </c>
      <c r="Y33" s="128">
        <v>0</v>
      </c>
      <c r="Z33" s="128">
        <v>0</v>
      </c>
      <c r="AA33" s="128">
        <v>0</v>
      </c>
      <c r="AB33" s="128">
        <v>2348.2662473832311</v>
      </c>
      <c r="AC33" s="128">
        <v>22014.553523357485</v>
      </c>
      <c r="AD33" s="128">
        <v>0</v>
      </c>
      <c r="AE33" s="128">
        <v>67.990010902991884</v>
      </c>
      <c r="AF33" s="128">
        <v>0</v>
      </c>
      <c r="AG33" s="128">
        <v>0</v>
      </c>
      <c r="AH33" s="128">
        <v>455.77811536020045</v>
      </c>
      <c r="AI33" s="128">
        <v>0</v>
      </c>
      <c r="AJ33" s="128">
        <v>0</v>
      </c>
      <c r="AK33" s="128">
        <v>0</v>
      </c>
      <c r="AL33" s="128">
        <v>0</v>
      </c>
      <c r="AM33" s="128">
        <v>353317.17296314752</v>
      </c>
      <c r="AN33" s="128">
        <v>274.01766358014851</v>
      </c>
      <c r="AO33" s="128">
        <v>0</v>
      </c>
      <c r="AP33" s="128">
        <v>0</v>
      </c>
      <c r="AQ33" s="128">
        <v>0</v>
      </c>
      <c r="AR33" s="128">
        <v>0</v>
      </c>
      <c r="AS33" s="128">
        <v>0</v>
      </c>
      <c r="AT33" s="128">
        <v>0</v>
      </c>
      <c r="AU33" s="128">
        <v>0</v>
      </c>
      <c r="AV33" s="128">
        <v>0</v>
      </c>
      <c r="AW33" s="128">
        <v>0</v>
      </c>
      <c r="AX33" s="128">
        <v>0</v>
      </c>
      <c r="AY33" s="128">
        <v>0</v>
      </c>
      <c r="AZ33" s="128">
        <v>0</v>
      </c>
      <c r="BA33" s="128">
        <v>2282.2083551004248</v>
      </c>
      <c r="BB33" s="128">
        <v>937.34982423184181</v>
      </c>
      <c r="BC33" s="128">
        <v>65.24887534728272</v>
      </c>
      <c r="BD33" s="128">
        <v>9.9231449073421771</v>
      </c>
      <c r="BE33" s="128">
        <v>22.047402913071473</v>
      </c>
      <c r="BF33" s="128">
        <v>2162.9652130390441</v>
      </c>
      <c r="BG33" s="128">
        <v>1898.6232885663655</v>
      </c>
      <c r="BH33" s="128">
        <v>0</v>
      </c>
      <c r="BI33" s="128">
        <v>0</v>
      </c>
      <c r="BJ33" s="128">
        <v>4524.3365878867016</v>
      </c>
      <c r="BK33" s="128">
        <v>4395.2600582693476</v>
      </c>
      <c r="BL33" s="128">
        <v>0</v>
      </c>
      <c r="BM33" s="128">
        <v>0</v>
      </c>
      <c r="BN33" s="128">
        <v>0</v>
      </c>
      <c r="BO33" s="128">
        <v>0</v>
      </c>
      <c r="BP33" s="128">
        <v>0</v>
      </c>
      <c r="BQ33" s="128">
        <v>96.61492330506006</v>
      </c>
      <c r="BR33" s="128">
        <v>89.73370579856585</v>
      </c>
      <c r="BS33" s="129">
        <v>0</v>
      </c>
      <c r="BT33" s="239">
        <v>399505.78046162555</v>
      </c>
      <c r="BU33" s="127">
        <v>394034.72272311582</v>
      </c>
      <c r="BV33" s="128">
        <v>0</v>
      </c>
      <c r="BW33" s="129">
        <v>0</v>
      </c>
      <c r="BX33" s="239">
        <v>394034.72272311582</v>
      </c>
      <c r="BY33" s="127">
        <v>204408.2601961912</v>
      </c>
      <c r="BZ33" s="128">
        <v>0</v>
      </c>
      <c r="CA33" s="128">
        <v>0</v>
      </c>
      <c r="CB33" s="409">
        <v>0</v>
      </c>
      <c r="CC33" s="239">
        <v>598442.98291930696</v>
      </c>
      <c r="CD33" s="239">
        <v>997948.76338093251</v>
      </c>
      <c r="CE33" s="46">
        <v>0</v>
      </c>
    </row>
    <row r="34" spans="2:83" ht="13.5" customHeight="1" x14ac:dyDescent="0.45">
      <c r="B34" s="118" t="s">
        <v>193</v>
      </c>
      <c r="C34" s="120" t="s">
        <v>242</v>
      </c>
      <c r="D34" s="444" t="s">
        <v>144</v>
      </c>
      <c r="E34" s="454">
        <v>0</v>
      </c>
      <c r="F34" s="128">
        <v>0</v>
      </c>
      <c r="G34" s="128">
        <v>0</v>
      </c>
      <c r="H34" s="128">
        <v>0</v>
      </c>
      <c r="I34" s="128">
        <v>0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8">
        <v>0</v>
      </c>
      <c r="R34" s="128">
        <v>0</v>
      </c>
      <c r="S34" s="128">
        <v>0</v>
      </c>
      <c r="T34" s="128">
        <v>0</v>
      </c>
      <c r="U34" s="128">
        <v>0</v>
      </c>
      <c r="V34" s="128">
        <v>0</v>
      </c>
      <c r="W34" s="128">
        <v>0</v>
      </c>
      <c r="X34" s="128">
        <v>0</v>
      </c>
      <c r="Y34" s="128">
        <v>0</v>
      </c>
      <c r="Z34" s="128">
        <v>0</v>
      </c>
      <c r="AA34" s="128">
        <v>0</v>
      </c>
      <c r="AB34" s="128">
        <v>0</v>
      </c>
      <c r="AC34" s="128">
        <v>0</v>
      </c>
      <c r="AD34" s="128">
        <v>0</v>
      </c>
      <c r="AE34" s="128">
        <v>0</v>
      </c>
      <c r="AF34" s="128">
        <v>0</v>
      </c>
      <c r="AG34" s="128">
        <v>0</v>
      </c>
      <c r="AH34" s="128">
        <v>0</v>
      </c>
      <c r="AI34" s="128">
        <v>0</v>
      </c>
      <c r="AJ34" s="128">
        <v>0</v>
      </c>
      <c r="AK34" s="128">
        <v>0</v>
      </c>
      <c r="AL34" s="128">
        <v>0</v>
      </c>
      <c r="AM34" s="128">
        <v>0</v>
      </c>
      <c r="AN34" s="128">
        <v>0</v>
      </c>
      <c r="AO34" s="128">
        <v>0</v>
      </c>
      <c r="AP34" s="128">
        <v>0</v>
      </c>
      <c r="AQ34" s="128">
        <v>0</v>
      </c>
      <c r="AR34" s="128">
        <v>0</v>
      </c>
      <c r="AS34" s="128">
        <v>0</v>
      </c>
      <c r="AT34" s="128">
        <v>0</v>
      </c>
      <c r="AU34" s="128">
        <v>0</v>
      </c>
      <c r="AV34" s="128">
        <v>0</v>
      </c>
      <c r="AW34" s="128">
        <v>0</v>
      </c>
      <c r="AX34" s="128">
        <v>0</v>
      </c>
      <c r="AY34" s="128">
        <v>0</v>
      </c>
      <c r="AZ34" s="128">
        <v>0</v>
      </c>
      <c r="BA34" s="128">
        <v>0</v>
      </c>
      <c r="BB34" s="128">
        <v>0</v>
      </c>
      <c r="BC34" s="128">
        <v>0</v>
      </c>
      <c r="BD34" s="128">
        <v>0</v>
      </c>
      <c r="BE34" s="128">
        <v>0</v>
      </c>
      <c r="BF34" s="128">
        <v>0</v>
      </c>
      <c r="BG34" s="128">
        <v>0</v>
      </c>
      <c r="BH34" s="128">
        <v>0</v>
      </c>
      <c r="BI34" s="128">
        <v>0</v>
      </c>
      <c r="BJ34" s="128">
        <v>0</v>
      </c>
      <c r="BK34" s="128">
        <v>0</v>
      </c>
      <c r="BL34" s="128">
        <v>0</v>
      </c>
      <c r="BM34" s="128">
        <v>0</v>
      </c>
      <c r="BN34" s="128">
        <v>0</v>
      </c>
      <c r="BO34" s="128">
        <v>0</v>
      </c>
      <c r="BP34" s="128">
        <v>0</v>
      </c>
      <c r="BQ34" s="128">
        <v>0</v>
      </c>
      <c r="BR34" s="128">
        <v>0</v>
      </c>
      <c r="BS34" s="129">
        <v>0</v>
      </c>
      <c r="BT34" s="239">
        <v>0</v>
      </c>
      <c r="BU34" s="127">
        <v>982526.61211951124</v>
      </c>
      <c r="BV34" s="128">
        <v>0</v>
      </c>
      <c r="BW34" s="129">
        <v>0</v>
      </c>
      <c r="BX34" s="239">
        <v>982526.61211951124</v>
      </c>
      <c r="BY34" s="127">
        <v>963751.82810585096</v>
      </c>
      <c r="BZ34" s="128">
        <v>0</v>
      </c>
      <c r="CA34" s="128">
        <v>99109.178324728506</v>
      </c>
      <c r="CB34" s="409">
        <v>104861.23082358297</v>
      </c>
      <c r="CC34" s="239">
        <v>2150248.849373674</v>
      </c>
      <c r="CD34" s="239">
        <v>2150248.849373674</v>
      </c>
      <c r="CE34" s="46">
        <v>0</v>
      </c>
    </row>
    <row r="35" spans="2:83" ht="13.5" customHeight="1" x14ac:dyDescent="0.45">
      <c r="B35" s="118" t="s">
        <v>194</v>
      </c>
      <c r="C35" s="120" t="s">
        <v>250</v>
      </c>
      <c r="D35" s="444" t="s">
        <v>145</v>
      </c>
      <c r="E35" s="454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2.3903231685845432</v>
      </c>
      <c r="P35" s="128">
        <v>128.7984263394562</v>
      </c>
      <c r="Q35" s="128">
        <v>0</v>
      </c>
      <c r="R35" s="128">
        <v>0</v>
      </c>
      <c r="S35" s="128">
        <v>0</v>
      </c>
      <c r="T35" s="128">
        <v>0</v>
      </c>
      <c r="U35" s="128">
        <v>0</v>
      </c>
      <c r="V35" s="128">
        <v>0</v>
      </c>
      <c r="W35" s="128">
        <v>0</v>
      </c>
      <c r="X35" s="128">
        <v>0</v>
      </c>
      <c r="Y35" s="128">
        <v>0</v>
      </c>
      <c r="Z35" s="128">
        <v>0</v>
      </c>
      <c r="AA35" s="128">
        <v>0</v>
      </c>
      <c r="AB35" s="128">
        <v>0</v>
      </c>
      <c r="AC35" s="128">
        <v>0</v>
      </c>
      <c r="AD35" s="128">
        <v>0</v>
      </c>
      <c r="AE35" s="128">
        <v>42279.81773515747</v>
      </c>
      <c r="AF35" s="128">
        <v>1160.6392386182347</v>
      </c>
      <c r="AG35" s="128">
        <v>0</v>
      </c>
      <c r="AH35" s="128">
        <v>0</v>
      </c>
      <c r="AI35" s="128">
        <v>33117.484554096853</v>
      </c>
      <c r="AJ35" s="128">
        <v>0</v>
      </c>
      <c r="AK35" s="128">
        <v>595.62362667964589</v>
      </c>
      <c r="AL35" s="128">
        <v>0</v>
      </c>
      <c r="AM35" s="128">
        <v>61304.531561377204</v>
      </c>
      <c r="AN35" s="128">
        <v>133092.25372044119</v>
      </c>
      <c r="AO35" s="128">
        <v>0</v>
      </c>
      <c r="AP35" s="128">
        <v>0</v>
      </c>
      <c r="AQ35" s="128">
        <v>61518.843415786898</v>
      </c>
      <c r="AR35" s="128">
        <v>884.43429075289703</v>
      </c>
      <c r="AS35" s="128">
        <v>207.45268128728642</v>
      </c>
      <c r="AT35" s="128">
        <v>1781.3064578201809</v>
      </c>
      <c r="AU35" s="128">
        <v>1937.1879296482025</v>
      </c>
      <c r="AV35" s="128">
        <v>64.696532245072802</v>
      </c>
      <c r="AW35" s="128">
        <v>35.542444848001033</v>
      </c>
      <c r="AX35" s="128">
        <v>0</v>
      </c>
      <c r="AY35" s="128">
        <v>0</v>
      </c>
      <c r="AZ35" s="128">
        <v>0</v>
      </c>
      <c r="BA35" s="128">
        <v>0</v>
      </c>
      <c r="BB35" s="128">
        <v>0</v>
      </c>
      <c r="BC35" s="128">
        <v>0</v>
      </c>
      <c r="BD35" s="128">
        <v>0</v>
      </c>
      <c r="BE35" s="128">
        <v>0</v>
      </c>
      <c r="BF35" s="128">
        <v>0</v>
      </c>
      <c r="BG35" s="128">
        <v>579.10838257925309</v>
      </c>
      <c r="BH35" s="128">
        <v>0</v>
      </c>
      <c r="BI35" s="128">
        <v>0</v>
      </c>
      <c r="BJ35" s="128">
        <v>0</v>
      </c>
      <c r="BK35" s="128">
        <v>3193.9010376513361</v>
      </c>
      <c r="BL35" s="128">
        <v>0</v>
      </c>
      <c r="BM35" s="128">
        <v>6278.6222225996798</v>
      </c>
      <c r="BN35" s="128">
        <v>0</v>
      </c>
      <c r="BO35" s="128">
        <v>41.062402489042512</v>
      </c>
      <c r="BP35" s="128">
        <v>0</v>
      </c>
      <c r="BQ35" s="128">
        <v>0</v>
      </c>
      <c r="BR35" s="128">
        <v>0</v>
      </c>
      <c r="BS35" s="129">
        <v>0</v>
      </c>
      <c r="BT35" s="239">
        <v>348203.69698358647</v>
      </c>
      <c r="BU35" s="127">
        <v>475312.82401719695</v>
      </c>
      <c r="BV35" s="128">
        <v>0</v>
      </c>
      <c r="BW35" s="129">
        <v>0</v>
      </c>
      <c r="BX35" s="239">
        <v>475312.82401719695</v>
      </c>
      <c r="BY35" s="127">
        <v>712013.46019063413</v>
      </c>
      <c r="BZ35" s="128">
        <v>0</v>
      </c>
      <c r="CA35" s="128">
        <v>-37740.068656952804</v>
      </c>
      <c r="CB35" s="409">
        <v>74469.959748638517</v>
      </c>
      <c r="CC35" s="239">
        <v>1224056.1752995169</v>
      </c>
      <c r="CD35" s="239">
        <v>1572259.8722831034</v>
      </c>
      <c r="CE35" s="46">
        <v>0</v>
      </c>
    </row>
    <row r="36" spans="2:83" ht="13.5" customHeight="1" x14ac:dyDescent="0.45">
      <c r="B36" s="118" t="s">
        <v>195</v>
      </c>
      <c r="C36" s="120" t="s">
        <v>251</v>
      </c>
      <c r="D36" s="445" t="s">
        <v>146</v>
      </c>
      <c r="E36" s="454">
        <v>0</v>
      </c>
      <c r="F36" s="128">
        <v>0</v>
      </c>
      <c r="G36" s="128">
        <v>0</v>
      </c>
      <c r="H36" s="128">
        <v>0</v>
      </c>
      <c r="I36" s="128">
        <v>0</v>
      </c>
      <c r="J36" s="128">
        <v>0</v>
      </c>
      <c r="K36" s="128">
        <v>0</v>
      </c>
      <c r="L36" s="128">
        <v>0</v>
      </c>
      <c r="M36" s="128">
        <v>0</v>
      </c>
      <c r="N36" s="128">
        <v>0</v>
      </c>
      <c r="O36" s="128">
        <v>0</v>
      </c>
      <c r="P36" s="128">
        <v>0</v>
      </c>
      <c r="Q36" s="128">
        <v>0</v>
      </c>
      <c r="R36" s="128">
        <v>0</v>
      </c>
      <c r="S36" s="128">
        <v>0</v>
      </c>
      <c r="T36" s="128">
        <v>0</v>
      </c>
      <c r="U36" s="128">
        <v>0</v>
      </c>
      <c r="V36" s="128">
        <v>0</v>
      </c>
      <c r="W36" s="128">
        <v>0</v>
      </c>
      <c r="X36" s="128">
        <v>0</v>
      </c>
      <c r="Y36" s="128">
        <v>0</v>
      </c>
      <c r="Z36" s="128">
        <v>0</v>
      </c>
      <c r="AA36" s="128">
        <v>0</v>
      </c>
      <c r="AB36" s="128">
        <v>0</v>
      </c>
      <c r="AC36" s="128">
        <v>0</v>
      </c>
      <c r="AD36" s="128">
        <v>0</v>
      </c>
      <c r="AE36" s="128">
        <v>0</v>
      </c>
      <c r="AF36" s="128">
        <v>0</v>
      </c>
      <c r="AG36" s="128">
        <v>0</v>
      </c>
      <c r="AH36" s="128">
        <v>0</v>
      </c>
      <c r="AI36" s="128">
        <v>66053.411571168574</v>
      </c>
      <c r="AJ36" s="128">
        <v>0</v>
      </c>
      <c r="AK36" s="128">
        <v>0</v>
      </c>
      <c r="AL36" s="128">
        <v>0</v>
      </c>
      <c r="AM36" s="128">
        <v>0</v>
      </c>
      <c r="AN36" s="128">
        <v>0</v>
      </c>
      <c r="AO36" s="128">
        <v>0</v>
      </c>
      <c r="AP36" s="128">
        <v>0</v>
      </c>
      <c r="AQ36" s="128">
        <v>0</v>
      </c>
      <c r="AR36" s="128">
        <v>0</v>
      </c>
      <c r="AS36" s="128">
        <v>0</v>
      </c>
      <c r="AT36" s="128">
        <v>0</v>
      </c>
      <c r="AU36" s="128">
        <v>0</v>
      </c>
      <c r="AV36" s="128">
        <v>0</v>
      </c>
      <c r="AW36" s="128">
        <v>0</v>
      </c>
      <c r="AX36" s="128">
        <v>0</v>
      </c>
      <c r="AY36" s="128">
        <v>0</v>
      </c>
      <c r="AZ36" s="128">
        <v>0</v>
      </c>
      <c r="BA36" s="128">
        <v>0</v>
      </c>
      <c r="BB36" s="128">
        <v>0</v>
      </c>
      <c r="BC36" s="128">
        <v>0</v>
      </c>
      <c r="BD36" s="128">
        <v>0</v>
      </c>
      <c r="BE36" s="128">
        <v>0</v>
      </c>
      <c r="BF36" s="128">
        <v>0</v>
      </c>
      <c r="BG36" s="128">
        <v>0</v>
      </c>
      <c r="BH36" s="128">
        <v>0</v>
      </c>
      <c r="BI36" s="128">
        <v>0</v>
      </c>
      <c r="BJ36" s="128">
        <v>0</v>
      </c>
      <c r="BK36" s="128">
        <v>0</v>
      </c>
      <c r="BL36" s="128">
        <v>0</v>
      </c>
      <c r="BM36" s="128">
        <v>0</v>
      </c>
      <c r="BN36" s="128">
        <v>0</v>
      </c>
      <c r="BO36" s="128">
        <v>0</v>
      </c>
      <c r="BP36" s="128">
        <v>0</v>
      </c>
      <c r="BQ36" s="128">
        <v>0</v>
      </c>
      <c r="BR36" s="128">
        <v>0</v>
      </c>
      <c r="BS36" s="129">
        <v>0</v>
      </c>
      <c r="BT36" s="239">
        <v>66053.411571168574</v>
      </c>
      <c r="BU36" s="127">
        <v>182092.64540782984</v>
      </c>
      <c r="BV36" s="128">
        <v>0</v>
      </c>
      <c r="BW36" s="129">
        <v>0</v>
      </c>
      <c r="BX36" s="239">
        <v>182092.64540782984</v>
      </c>
      <c r="BY36" s="127">
        <v>296254.49922858999</v>
      </c>
      <c r="BZ36" s="128">
        <v>0</v>
      </c>
      <c r="CA36" s="128">
        <v>0</v>
      </c>
      <c r="CB36" s="409">
        <v>0</v>
      </c>
      <c r="CC36" s="239">
        <v>478347.14463641983</v>
      </c>
      <c r="CD36" s="239">
        <v>544400.55620758841</v>
      </c>
      <c r="CE36" s="46">
        <v>0</v>
      </c>
    </row>
    <row r="37" spans="2:83" ht="13.5" customHeight="1" x14ac:dyDescent="0.45">
      <c r="B37" s="118" t="s">
        <v>196</v>
      </c>
      <c r="C37" s="120" t="s">
        <v>252</v>
      </c>
      <c r="D37" s="446" t="s">
        <v>147</v>
      </c>
      <c r="E37" s="454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  <c r="Q37" s="128">
        <v>0</v>
      </c>
      <c r="R37" s="128">
        <v>0</v>
      </c>
      <c r="S37" s="128">
        <v>0</v>
      </c>
      <c r="T37" s="128">
        <v>0</v>
      </c>
      <c r="U37" s="128">
        <v>0</v>
      </c>
      <c r="V37" s="128">
        <v>0</v>
      </c>
      <c r="W37" s="128">
        <v>0</v>
      </c>
      <c r="X37" s="128">
        <v>0</v>
      </c>
      <c r="Y37" s="128">
        <v>0</v>
      </c>
      <c r="Z37" s="128">
        <v>0</v>
      </c>
      <c r="AA37" s="128">
        <v>0</v>
      </c>
      <c r="AB37" s="128">
        <v>0</v>
      </c>
      <c r="AC37" s="128">
        <v>0</v>
      </c>
      <c r="AD37" s="128">
        <v>0</v>
      </c>
      <c r="AE37" s="128">
        <v>0</v>
      </c>
      <c r="AF37" s="128">
        <v>0</v>
      </c>
      <c r="AG37" s="128">
        <v>0</v>
      </c>
      <c r="AH37" s="128">
        <v>0</v>
      </c>
      <c r="AI37" s="128">
        <v>0</v>
      </c>
      <c r="AJ37" s="128">
        <v>0</v>
      </c>
      <c r="AK37" s="128">
        <v>0</v>
      </c>
      <c r="AL37" s="128">
        <v>0</v>
      </c>
      <c r="AM37" s="128">
        <v>0</v>
      </c>
      <c r="AN37" s="128">
        <v>0</v>
      </c>
      <c r="AO37" s="128">
        <v>0</v>
      </c>
      <c r="AP37" s="128">
        <v>0</v>
      </c>
      <c r="AQ37" s="128">
        <v>0</v>
      </c>
      <c r="AR37" s="128">
        <v>0</v>
      </c>
      <c r="AS37" s="128">
        <v>0</v>
      </c>
      <c r="AT37" s="128">
        <v>0</v>
      </c>
      <c r="AU37" s="128">
        <v>0</v>
      </c>
      <c r="AV37" s="128">
        <v>0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8">
        <v>0</v>
      </c>
      <c r="BC37" s="128">
        <v>0</v>
      </c>
      <c r="BD37" s="128">
        <v>0</v>
      </c>
      <c r="BE37" s="128">
        <v>0</v>
      </c>
      <c r="BF37" s="128">
        <v>0</v>
      </c>
      <c r="BG37" s="128">
        <v>0</v>
      </c>
      <c r="BH37" s="128">
        <v>0</v>
      </c>
      <c r="BI37" s="128">
        <v>0</v>
      </c>
      <c r="BJ37" s="128">
        <v>0</v>
      </c>
      <c r="BK37" s="128">
        <v>0</v>
      </c>
      <c r="BL37" s="128">
        <v>0</v>
      </c>
      <c r="BM37" s="128">
        <v>0</v>
      </c>
      <c r="BN37" s="128">
        <v>0</v>
      </c>
      <c r="BO37" s="128">
        <v>0</v>
      </c>
      <c r="BP37" s="128">
        <v>0</v>
      </c>
      <c r="BQ37" s="128">
        <v>0</v>
      </c>
      <c r="BR37" s="128">
        <v>0</v>
      </c>
      <c r="BS37" s="129">
        <v>0</v>
      </c>
      <c r="BT37" s="239">
        <v>0</v>
      </c>
      <c r="BU37" s="127">
        <v>42579.830259933166</v>
      </c>
      <c r="BV37" s="128">
        <v>0</v>
      </c>
      <c r="BW37" s="129">
        <v>0</v>
      </c>
      <c r="BX37" s="239">
        <v>42579.830259933166</v>
      </c>
      <c r="BY37" s="127">
        <v>16798.803849665979</v>
      </c>
      <c r="BZ37" s="128">
        <v>0</v>
      </c>
      <c r="CA37" s="128">
        <v>0</v>
      </c>
      <c r="CB37" s="409">
        <v>0</v>
      </c>
      <c r="CC37" s="239">
        <v>59378.634109599145</v>
      </c>
      <c r="CD37" s="239">
        <v>59378.634109599145</v>
      </c>
      <c r="CE37" s="46">
        <v>0</v>
      </c>
    </row>
    <row r="38" spans="2:83" ht="13.5" customHeight="1" x14ac:dyDescent="0.45">
      <c r="B38" s="118" t="s">
        <v>197</v>
      </c>
      <c r="C38" s="120" t="s">
        <v>253</v>
      </c>
      <c r="D38" s="446" t="s">
        <v>148</v>
      </c>
      <c r="E38" s="454">
        <v>100.52229430677633</v>
      </c>
      <c r="F38" s="128">
        <v>4195.2247273699713</v>
      </c>
      <c r="G38" s="128">
        <v>2637.7592881345731</v>
      </c>
      <c r="H38" s="128">
        <v>0</v>
      </c>
      <c r="I38" s="128">
        <v>0</v>
      </c>
      <c r="J38" s="128">
        <v>0</v>
      </c>
      <c r="K38" s="128">
        <v>0</v>
      </c>
      <c r="L38" s="128">
        <v>943.13680767925985</v>
      </c>
      <c r="M38" s="128">
        <v>0</v>
      </c>
      <c r="N38" s="128">
        <v>0</v>
      </c>
      <c r="O38" s="128">
        <v>2.785715032206431</v>
      </c>
      <c r="P38" s="128">
        <v>150.21808651528079</v>
      </c>
      <c r="Q38" s="128">
        <v>0</v>
      </c>
      <c r="R38" s="128">
        <v>0</v>
      </c>
      <c r="S38" s="128">
        <v>0</v>
      </c>
      <c r="T38" s="128">
        <v>36.202592973800321</v>
      </c>
      <c r="U38" s="128">
        <v>0</v>
      </c>
      <c r="V38" s="128">
        <v>2069.9101370807616</v>
      </c>
      <c r="W38" s="128">
        <v>0</v>
      </c>
      <c r="X38" s="128">
        <v>0</v>
      </c>
      <c r="Y38" s="128">
        <v>0</v>
      </c>
      <c r="Z38" s="128">
        <v>0</v>
      </c>
      <c r="AA38" s="128">
        <v>0</v>
      </c>
      <c r="AB38" s="128">
        <v>0</v>
      </c>
      <c r="AC38" s="128">
        <v>0</v>
      </c>
      <c r="AD38" s="128">
        <v>0</v>
      </c>
      <c r="AE38" s="128">
        <v>0</v>
      </c>
      <c r="AF38" s="128">
        <v>0</v>
      </c>
      <c r="AG38" s="128">
        <v>0</v>
      </c>
      <c r="AH38" s="128">
        <v>0</v>
      </c>
      <c r="AI38" s="128">
        <v>19.759348166832591</v>
      </c>
      <c r="AJ38" s="128">
        <v>0</v>
      </c>
      <c r="AK38" s="128">
        <v>0</v>
      </c>
      <c r="AL38" s="128">
        <v>0</v>
      </c>
      <c r="AM38" s="128">
        <v>18164.946977109819</v>
      </c>
      <c r="AN38" s="128">
        <v>10574.596476136863</v>
      </c>
      <c r="AO38" s="128">
        <v>10754.250707844576</v>
      </c>
      <c r="AP38" s="128">
        <v>18663.497923205945</v>
      </c>
      <c r="AQ38" s="128">
        <v>31919.377119959703</v>
      </c>
      <c r="AR38" s="128">
        <v>1471.9522417969354</v>
      </c>
      <c r="AS38" s="128">
        <v>340.96742879058576</v>
      </c>
      <c r="AT38" s="128">
        <v>33902.248291667136</v>
      </c>
      <c r="AU38" s="128">
        <v>710.35845252227148</v>
      </c>
      <c r="AV38" s="128">
        <v>555.47318904910071</v>
      </c>
      <c r="AW38" s="128">
        <v>303.20886440455996</v>
      </c>
      <c r="AX38" s="128">
        <v>33.355848368335678</v>
      </c>
      <c r="AY38" s="128">
        <v>187.04848699033701</v>
      </c>
      <c r="AZ38" s="128">
        <v>119.55104290434508</v>
      </c>
      <c r="BA38" s="128">
        <v>5246.9318726685124</v>
      </c>
      <c r="BB38" s="128">
        <v>1735.9365920360037</v>
      </c>
      <c r="BC38" s="128">
        <v>18897.036285864386</v>
      </c>
      <c r="BD38" s="128">
        <v>1085.7986657795445</v>
      </c>
      <c r="BE38" s="128">
        <v>1816.6320971052282</v>
      </c>
      <c r="BF38" s="128">
        <v>5717.9552176713432</v>
      </c>
      <c r="BG38" s="128">
        <v>5137.2797828714492</v>
      </c>
      <c r="BH38" s="128">
        <v>1079.9721907396313</v>
      </c>
      <c r="BI38" s="128">
        <v>3871.672036445455</v>
      </c>
      <c r="BJ38" s="128">
        <v>0</v>
      </c>
      <c r="BK38" s="128">
        <v>34262.880549005102</v>
      </c>
      <c r="BL38" s="128">
        <v>31821.024925505495</v>
      </c>
      <c r="BM38" s="128">
        <v>28716.093662784901</v>
      </c>
      <c r="BN38" s="128">
        <v>1957.0828527165957</v>
      </c>
      <c r="BO38" s="128">
        <v>675.03826898461205</v>
      </c>
      <c r="BP38" s="128">
        <v>2448.6308433526297</v>
      </c>
      <c r="BQ38" s="128">
        <v>2672.8224238500466</v>
      </c>
      <c r="BR38" s="128">
        <v>5530.0551534364249</v>
      </c>
      <c r="BS38" s="129">
        <v>0</v>
      </c>
      <c r="BT38" s="239">
        <v>290529.19546882744</v>
      </c>
      <c r="BU38" s="127">
        <v>96534.770803599924</v>
      </c>
      <c r="BV38" s="128">
        <v>0</v>
      </c>
      <c r="BW38" s="129">
        <v>0</v>
      </c>
      <c r="BX38" s="239">
        <v>96534.770803599924</v>
      </c>
      <c r="BY38" s="127">
        <v>11700.552298589919</v>
      </c>
      <c r="BZ38" s="128">
        <v>0</v>
      </c>
      <c r="CA38" s="128">
        <v>0</v>
      </c>
      <c r="CB38" s="409">
        <v>0</v>
      </c>
      <c r="CC38" s="239">
        <v>108235.32310218984</v>
      </c>
      <c r="CD38" s="239">
        <v>398764.51857101731</v>
      </c>
      <c r="CE38" s="46">
        <v>0</v>
      </c>
    </row>
    <row r="39" spans="2:83" ht="13.5" customHeight="1" x14ac:dyDescent="0.45">
      <c r="B39" s="118" t="s">
        <v>198</v>
      </c>
      <c r="C39" s="120" t="s">
        <v>254</v>
      </c>
      <c r="D39" s="446" t="s">
        <v>149</v>
      </c>
      <c r="E39" s="454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28">
        <v>0</v>
      </c>
      <c r="T39" s="128">
        <v>0</v>
      </c>
      <c r="U39" s="128">
        <v>0</v>
      </c>
      <c r="V39" s="128">
        <v>0</v>
      </c>
      <c r="W39" s="128">
        <v>0</v>
      </c>
      <c r="X39" s="128">
        <v>0</v>
      </c>
      <c r="Y39" s="128">
        <v>0</v>
      </c>
      <c r="Z39" s="128">
        <v>0</v>
      </c>
      <c r="AA39" s="128">
        <v>0</v>
      </c>
      <c r="AB39" s="128">
        <v>0</v>
      </c>
      <c r="AC39" s="128">
        <v>0</v>
      </c>
      <c r="AD39" s="128">
        <v>0</v>
      </c>
      <c r="AE39" s="128">
        <v>0</v>
      </c>
      <c r="AF39" s="128">
        <v>0</v>
      </c>
      <c r="AG39" s="128">
        <v>0</v>
      </c>
      <c r="AH39" s="128">
        <v>0</v>
      </c>
      <c r="AI39" s="128">
        <v>0</v>
      </c>
      <c r="AJ39" s="128">
        <v>0</v>
      </c>
      <c r="AK39" s="128">
        <v>0</v>
      </c>
      <c r="AL39" s="128">
        <v>0</v>
      </c>
      <c r="AM39" s="128">
        <v>0</v>
      </c>
      <c r="AN39" s="128">
        <v>0</v>
      </c>
      <c r="AO39" s="128">
        <v>0</v>
      </c>
      <c r="AP39" s="128">
        <v>0</v>
      </c>
      <c r="AQ39" s="128">
        <v>0</v>
      </c>
      <c r="AR39" s="128">
        <v>0</v>
      </c>
      <c r="AS39" s="128">
        <v>0</v>
      </c>
      <c r="AT39" s="128">
        <v>0</v>
      </c>
      <c r="AU39" s="128">
        <v>0</v>
      </c>
      <c r="AV39" s="128">
        <v>0</v>
      </c>
      <c r="AW39" s="128">
        <v>0</v>
      </c>
      <c r="AX39" s="128">
        <v>0</v>
      </c>
      <c r="AY39" s="128">
        <v>0</v>
      </c>
      <c r="AZ39" s="128">
        <v>0</v>
      </c>
      <c r="BA39" s="128">
        <v>0</v>
      </c>
      <c r="BB39" s="128">
        <v>0</v>
      </c>
      <c r="BC39" s="128">
        <v>0</v>
      </c>
      <c r="BD39" s="128">
        <v>0</v>
      </c>
      <c r="BE39" s="128">
        <v>0</v>
      </c>
      <c r="BF39" s="128">
        <v>0</v>
      </c>
      <c r="BG39" s="128">
        <v>0</v>
      </c>
      <c r="BH39" s="128">
        <v>0</v>
      </c>
      <c r="BI39" s="128">
        <v>0</v>
      </c>
      <c r="BJ39" s="128">
        <v>0</v>
      </c>
      <c r="BK39" s="128">
        <v>0</v>
      </c>
      <c r="BL39" s="128">
        <v>0</v>
      </c>
      <c r="BM39" s="128">
        <v>0</v>
      </c>
      <c r="BN39" s="128">
        <v>0</v>
      </c>
      <c r="BO39" s="128">
        <v>0</v>
      </c>
      <c r="BP39" s="128">
        <v>0</v>
      </c>
      <c r="BQ39" s="128">
        <v>0</v>
      </c>
      <c r="BR39" s="128">
        <v>0</v>
      </c>
      <c r="BS39" s="129">
        <v>0</v>
      </c>
      <c r="BT39" s="239">
        <v>0</v>
      </c>
      <c r="BU39" s="127">
        <v>0</v>
      </c>
      <c r="BV39" s="128">
        <v>0</v>
      </c>
      <c r="BW39" s="129">
        <v>0</v>
      </c>
      <c r="BX39" s="239">
        <v>0</v>
      </c>
      <c r="BY39" s="127">
        <v>0</v>
      </c>
      <c r="BZ39" s="128">
        <v>0</v>
      </c>
      <c r="CA39" s="128">
        <v>0</v>
      </c>
      <c r="CB39" s="409">
        <v>0</v>
      </c>
      <c r="CC39" s="239">
        <v>0</v>
      </c>
      <c r="CD39" s="239">
        <v>0</v>
      </c>
      <c r="CE39" s="46">
        <v>0</v>
      </c>
    </row>
    <row r="40" spans="2:83" ht="13.5" customHeight="1" x14ac:dyDescent="0.45">
      <c r="B40" s="118" t="s">
        <v>199</v>
      </c>
      <c r="C40" s="120" t="s">
        <v>255</v>
      </c>
      <c r="D40" s="445" t="s">
        <v>150</v>
      </c>
      <c r="E40" s="454">
        <v>0.4666732831766694</v>
      </c>
      <c r="F40" s="128">
        <v>2.4884220089596423E-2</v>
      </c>
      <c r="G40" s="128">
        <v>1.562024408435957E-2</v>
      </c>
      <c r="H40" s="128">
        <v>0.15762828695243108</v>
      </c>
      <c r="I40" s="128">
        <v>0.21246890728875106</v>
      </c>
      <c r="J40" s="128">
        <v>2.5864552013198763</v>
      </c>
      <c r="K40" s="128">
        <v>1.1149072073027688</v>
      </c>
      <c r="L40" s="128">
        <v>1.8920046279480336</v>
      </c>
      <c r="M40" s="128">
        <v>1.0275665338747502</v>
      </c>
      <c r="N40" s="128">
        <v>0.27539564810904343</v>
      </c>
      <c r="O40" s="128">
        <v>0.17978684685267743</v>
      </c>
      <c r="P40" s="128">
        <v>0.38705747009192182</v>
      </c>
      <c r="Q40" s="128">
        <v>0.23863853719201991</v>
      </c>
      <c r="R40" s="128">
        <v>0.17678940945107358</v>
      </c>
      <c r="S40" s="128">
        <v>0.39850908521785455</v>
      </c>
      <c r="T40" s="128">
        <v>0.42027692644841169</v>
      </c>
      <c r="U40" s="128">
        <v>0.10875332637757901</v>
      </c>
      <c r="V40" s="128">
        <v>0.86717703215336761</v>
      </c>
      <c r="W40" s="128">
        <v>7.1843629250155694E-2</v>
      </c>
      <c r="X40" s="128">
        <v>0.89046481951808376</v>
      </c>
      <c r="Y40" s="128">
        <v>1.2058664614400505</v>
      </c>
      <c r="Z40" s="128">
        <v>7.7950437286143509E-2</v>
      </c>
      <c r="AA40" s="128">
        <v>0.30320128119411183</v>
      </c>
      <c r="AB40" s="128">
        <v>3.6722487885094282E-3</v>
      </c>
      <c r="AC40" s="128">
        <v>4.7050380018681122E-2</v>
      </c>
      <c r="AD40" s="128">
        <v>0.59335391371571811</v>
      </c>
      <c r="AE40" s="128">
        <v>3.0304315598312658E-2</v>
      </c>
      <c r="AF40" s="128">
        <v>5.778691671808197E-2</v>
      </c>
      <c r="AG40" s="128">
        <v>1.6878638721809869</v>
      </c>
      <c r="AH40" s="128">
        <v>0.21401443820490182</v>
      </c>
      <c r="AI40" s="128">
        <v>0.22550706854084726</v>
      </c>
      <c r="AJ40" s="128">
        <v>0.83668647124180184</v>
      </c>
      <c r="AK40" s="128">
        <v>1.6117345916311001</v>
      </c>
      <c r="AL40" s="128">
        <v>0.13738134684286152</v>
      </c>
      <c r="AM40" s="128">
        <v>4.6220371418939434</v>
      </c>
      <c r="AN40" s="128">
        <v>0.66007254300275864</v>
      </c>
      <c r="AO40" s="128">
        <v>1.0839829292873857</v>
      </c>
      <c r="AP40" s="128">
        <v>1.5755578908958701</v>
      </c>
      <c r="AQ40" s="128">
        <v>0.59524560059321541</v>
      </c>
      <c r="AR40" s="128">
        <v>2.1910595772433442E-2</v>
      </c>
      <c r="AS40" s="128">
        <v>1.8568662251346329E-2</v>
      </c>
      <c r="AT40" s="128">
        <v>0.4638058134789958</v>
      </c>
      <c r="AU40" s="128">
        <v>1.0252065996690481E-2</v>
      </c>
      <c r="AV40" s="128">
        <v>1.8560749527297868</v>
      </c>
      <c r="AW40" s="128">
        <v>7.0741968623268772E-2</v>
      </c>
      <c r="AX40" s="128">
        <v>4.1306283561732817E-3</v>
      </c>
      <c r="AY40" s="128">
        <v>5.5312743721511945E-2</v>
      </c>
      <c r="AZ40" s="128">
        <v>3.5352363102239034E-2</v>
      </c>
      <c r="BA40" s="128">
        <v>1.2446489411021546</v>
      </c>
      <c r="BB40" s="128">
        <v>3.0420393510191952E-2</v>
      </c>
      <c r="BC40" s="128">
        <v>0.2654650455420216</v>
      </c>
      <c r="BD40" s="128">
        <v>1.4224309006480591E-2</v>
      </c>
      <c r="BE40" s="128">
        <v>2.4261289154739824E-2</v>
      </c>
      <c r="BF40" s="128">
        <v>0.32204874456320304</v>
      </c>
      <c r="BG40" s="128">
        <v>0.1799556688317128</v>
      </c>
      <c r="BH40" s="128">
        <v>8.4397616728023594E-2</v>
      </c>
      <c r="BI40" s="128">
        <v>0.1981829572135306</v>
      </c>
      <c r="BJ40" s="128">
        <v>0.49201834277041256</v>
      </c>
      <c r="BK40" s="128">
        <v>1.1619137480531549</v>
      </c>
      <c r="BL40" s="128">
        <v>1.0234976793348736</v>
      </c>
      <c r="BM40" s="128">
        <v>0.29683469441478227</v>
      </c>
      <c r="BN40" s="128">
        <v>9.222931322501092E-2</v>
      </c>
      <c r="BO40" s="128">
        <v>0.2591994486900222</v>
      </c>
      <c r="BP40" s="128">
        <v>0.15054137688138708</v>
      </c>
      <c r="BQ40" s="128">
        <v>0.22494880971134296</v>
      </c>
      <c r="BR40" s="128">
        <v>0.20680547699465024</v>
      </c>
      <c r="BS40" s="129">
        <v>0</v>
      </c>
      <c r="BT40" s="239">
        <v>35.889914741534845</v>
      </c>
      <c r="BU40" s="127">
        <v>8.5967450810912176</v>
      </c>
      <c r="BV40" s="128">
        <v>0</v>
      </c>
      <c r="BW40" s="129">
        <v>0</v>
      </c>
      <c r="BX40" s="239">
        <v>8.5967450810912176</v>
      </c>
      <c r="BY40" s="127">
        <v>0</v>
      </c>
      <c r="BZ40" s="128">
        <v>0</v>
      </c>
      <c r="CA40" s="128">
        <v>0</v>
      </c>
      <c r="CB40" s="409">
        <v>0</v>
      </c>
      <c r="CC40" s="239">
        <v>8.5967450810912176</v>
      </c>
      <c r="CD40" s="239">
        <v>44.486659822626066</v>
      </c>
      <c r="CE40" s="46">
        <v>0</v>
      </c>
    </row>
    <row r="41" spans="2:83" ht="13.5" customHeight="1" x14ac:dyDescent="0.45">
      <c r="B41" s="118" t="s">
        <v>200</v>
      </c>
      <c r="C41" s="120" t="s">
        <v>256</v>
      </c>
      <c r="D41" s="445" t="s">
        <v>151</v>
      </c>
      <c r="E41" s="454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8">
        <v>0</v>
      </c>
      <c r="AD41" s="128">
        <v>0</v>
      </c>
      <c r="AE41" s="128">
        <v>0</v>
      </c>
      <c r="AF41" s="128">
        <v>0</v>
      </c>
      <c r="AG41" s="128">
        <v>0</v>
      </c>
      <c r="AH41" s="128">
        <v>0</v>
      </c>
      <c r="AI41" s="128">
        <v>0</v>
      </c>
      <c r="AJ41" s="128">
        <v>0</v>
      </c>
      <c r="AK41" s="128">
        <v>0</v>
      </c>
      <c r="AL41" s="128">
        <v>0</v>
      </c>
      <c r="AM41" s="128">
        <v>0</v>
      </c>
      <c r="AN41" s="128">
        <v>0</v>
      </c>
      <c r="AO41" s="128">
        <v>0</v>
      </c>
      <c r="AP41" s="128">
        <v>0</v>
      </c>
      <c r="AQ41" s="128">
        <v>0</v>
      </c>
      <c r="AR41" s="128">
        <v>0</v>
      </c>
      <c r="AS41" s="128">
        <v>0</v>
      </c>
      <c r="AT41" s="128">
        <v>0</v>
      </c>
      <c r="AU41" s="128">
        <v>0</v>
      </c>
      <c r="AV41" s="128">
        <v>0</v>
      </c>
      <c r="AW41" s="128">
        <v>0</v>
      </c>
      <c r="AX41" s="128">
        <v>0</v>
      </c>
      <c r="AY41" s="128">
        <v>0</v>
      </c>
      <c r="AZ41" s="128">
        <v>0</v>
      </c>
      <c r="BA41" s="128">
        <v>0</v>
      </c>
      <c r="BB41" s="128">
        <v>0</v>
      </c>
      <c r="BC41" s="128">
        <v>0</v>
      </c>
      <c r="BD41" s="128">
        <v>0</v>
      </c>
      <c r="BE41" s="128">
        <v>0</v>
      </c>
      <c r="BF41" s="128">
        <v>0</v>
      </c>
      <c r="BG41" s="128">
        <v>0</v>
      </c>
      <c r="BH41" s="128">
        <v>0</v>
      </c>
      <c r="BI41" s="128">
        <v>0</v>
      </c>
      <c r="BJ41" s="128">
        <v>0</v>
      </c>
      <c r="BK41" s="128">
        <v>0</v>
      </c>
      <c r="BL41" s="128">
        <v>0</v>
      </c>
      <c r="BM41" s="128">
        <v>0</v>
      </c>
      <c r="BN41" s="128">
        <v>0</v>
      </c>
      <c r="BO41" s="128">
        <v>0</v>
      </c>
      <c r="BP41" s="128">
        <v>0</v>
      </c>
      <c r="BQ41" s="128">
        <v>0</v>
      </c>
      <c r="BR41" s="128">
        <v>0</v>
      </c>
      <c r="BS41" s="129">
        <v>0</v>
      </c>
      <c r="BT41" s="239">
        <v>0</v>
      </c>
      <c r="BU41" s="127">
        <v>0</v>
      </c>
      <c r="BV41" s="128">
        <v>0</v>
      </c>
      <c r="BW41" s="129">
        <v>0</v>
      </c>
      <c r="BX41" s="239">
        <v>0</v>
      </c>
      <c r="BY41" s="127">
        <v>0</v>
      </c>
      <c r="BZ41" s="128">
        <v>0</v>
      </c>
      <c r="CA41" s="128">
        <v>0</v>
      </c>
      <c r="CB41" s="409">
        <v>0</v>
      </c>
      <c r="CC41" s="239">
        <v>0</v>
      </c>
      <c r="CD41" s="239">
        <v>0</v>
      </c>
      <c r="CE41" s="46">
        <v>0</v>
      </c>
    </row>
    <row r="42" spans="2:83" ht="13.5" customHeight="1" x14ac:dyDescent="0.45">
      <c r="B42" s="118" t="s">
        <v>201</v>
      </c>
      <c r="C42" s="120" t="s">
        <v>293</v>
      </c>
      <c r="D42" s="445" t="s">
        <v>292</v>
      </c>
      <c r="E42" s="454">
        <v>2.2981850422333574</v>
      </c>
      <c r="F42" s="128">
        <v>0.42404630571333313</v>
      </c>
      <c r="G42" s="128">
        <v>1.2786495868860996</v>
      </c>
      <c r="H42" s="128">
        <v>1.9967277537543075E-2</v>
      </c>
      <c r="I42" s="128">
        <v>2.0718387309875408</v>
      </c>
      <c r="J42" s="128">
        <v>0</v>
      </c>
      <c r="K42" s="128">
        <v>0</v>
      </c>
      <c r="L42" s="128">
        <v>8.6998518338747601</v>
      </c>
      <c r="M42" s="128">
        <v>41.343177750555981</v>
      </c>
      <c r="N42" s="128">
        <v>6.3061355147025706</v>
      </c>
      <c r="O42" s="128">
        <v>5.5196531547503702E-2</v>
      </c>
      <c r="P42" s="128">
        <v>2.9748831286127624</v>
      </c>
      <c r="Q42" s="128">
        <v>0.52518647373350635</v>
      </c>
      <c r="R42" s="128">
        <v>2.3065622987737835</v>
      </c>
      <c r="S42" s="128">
        <v>0.48337942064634026</v>
      </c>
      <c r="T42" s="128">
        <v>1.0205782777395951</v>
      </c>
      <c r="U42" s="128">
        <v>6.2542909023051161E-3</v>
      </c>
      <c r="V42" s="128">
        <v>3.5307585858318129</v>
      </c>
      <c r="W42" s="128">
        <v>0.29720363594463056</v>
      </c>
      <c r="X42" s="128">
        <v>0.38921795623819494</v>
      </c>
      <c r="Y42" s="128">
        <v>7.0015229449051715</v>
      </c>
      <c r="Z42" s="128">
        <v>827.28703249779869</v>
      </c>
      <c r="AA42" s="128">
        <v>0.52449232016232283</v>
      </c>
      <c r="AB42" s="128">
        <v>1.3928890228314094E-2</v>
      </c>
      <c r="AC42" s="128">
        <v>0.29252732155954503</v>
      </c>
      <c r="AD42" s="128">
        <v>13.487849880229605</v>
      </c>
      <c r="AE42" s="128">
        <v>9.4931696293400078E-2</v>
      </c>
      <c r="AF42" s="128">
        <v>0</v>
      </c>
      <c r="AG42" s="128">
        <v>7.0923775928496058</v>
      </c>
      <c r="AH42" s="128">
        <v>0.78760888621873182</v>
      </c>
      <c r="AI42" s="128">
        <v>0.14159350907890725</v>
      </c>
      <c r="AJ42" s="128">
        <v>3.5864111413600912</v>
      </c>
      <c r="AK42" s="128">
        <v>142.48701831931498</v>
      </c>
      <c r="AL42" s="128">
        <v>0</v>
      </c>
      <c r="AM42" s="128">
        <v>720.84379084353202</v>
      </c>
      <c r="AN42" s="128">
        <v>46.995896156775757</v>
      </c>
      <c r="AO42" s="128">
        <v>164.76658308954799</v>
      </c>
      <c r="AP42" s="128">
        <v>271.34154931855778</v>
      </c>
      <c r="AQ42" s="128">
        <v>1355.7708555176225</v>
      </c>
      <c r="AR42" s="128">
        <v>3.0692879080783615</v>
      </c>
      <c r="AS42" s="128">
        <v>0.91487350969700332</v>
      </c>
      <c r="AT42" s="128">
        <v>110.32402179735749</v>
      </c>
      <c r="AU42" s="128">
        <v>0.37742066555786097</v>
      </c>
      <c r="AV42" s="128">
        <v>8.0317202676482271</v>
      </c>
      <c r="AW42" s="128">
        <v>4.385148988404997</v>
      </c>
      <c r="AX42" s="128">
        <v>37.648194784087771</v>
      </c>
      <c r="AY42" s="128">
        <v>0.4045237598148167</v>
      </c>
      <c r="AZ42" s="128">
        <v>0.25856236914601805</v>
      </c>
      <c r="BA42" s="128">
        <v>2.9833966768027675</v>
      </c>
      <c r="BB42" s="128">
        <v>1.3272887201031041</v>
      </c>
      <c r="BC42" s="128">
        <v>20.248687435817843</v>
      </c>
      <c r="BD42" s="128">
        <v>0.24134759044736745</v>
      </c>
      <c r="BE42" s="128">
        <v>0.4449921783667446</v>
      </c>
      <c r="BF42" s="128">
        <v>72.039060087252281</v>
      </c>
      <c r="BG42" s="128">
        <v>3.3825666959896652</v>
      </c>
      <c r="BH42" s="128">
        <v>26.149007908905222</v>
      </c>
      <c r="BI42" s="128">
        <v>6.0269046295752826</v>
      </c>
      <c r="BJ42" s="128">
        <v>49.480161069280662</v>
      </c>
      <c r="BK42" s="128">
        <v>110.08635403477113</v>
      </c>
      <c r="BL42" s="128">
        <v>56.636124754303808</v>
      </c>
      <c r="BM42" s="128">
        <v>48.122269738210306</v>
      </c>
      <c r="BN42" s="128">
        <v>2.3625014890257634</v>
      </c>
      <c r="BO42" s="128">
        <v>0</v>
      </c>
      <c r="BP42" s="128">
        <v>3.6031971934617135</v>
      </c>
      <c r="BQ42" s="128">
        <v>6.5027504951180939</v>
      </c>
      <c r="BR42" s="128">
        <v>74.220058114230198</v>
      </c>
      <c r="BS42" s="129">
        <v>0</v>
      </c>
      <c r="BT42" s="239">
        <v>4285.8174654299528</v>
      </c>
      <c r="BU42" s="127">
        <v>0</v>
      </c>
      <c r="BV42" s="128">
        <v>0</v>
      </c>
      <c r="BW42" s="129">
        <v>0</v>
      </c>
      <c r="BX42" s="239">
        <v>0</v>
      </c>
      <c r="BY42" s="127">
        <v>0</v>
      </c>
      <c r="BZ42" s="128">
        <v>0</v>
      </c>
      <c r="CA42" s="128">
        <v>1490.097429304486</v>
      </c>
      <c r="CB42" s="409">
        <v>10099.368433870462</v>
      </c>
      <c r="CC42" s="239">
        <v>11589.465863174948</v>
      </c>
      <c r="CD42" s="239">
        <v>15875.283328604901</v>
      </c>
      <c r="CE42" s="46">
        <v>0</v>
      </c>
    </row>
    <row r="43" spans="2:83" ht="13.5" customHeight="1" x14ac:dyDescent="0.45">
      <c r="B43" s="118" t="s">
        <v>202</v>
      </c>
      <c r="C43" s="120" t="s">
        <v>299</v>
      </c>
      <c r="D43" s="445" t="s">
        <v>152</v>
      </c>
      <c r="E43" s="454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  <c r="Q43" s="128">
        <v>0</v>
      </c>
      <c r="R43" s="128">
        <v>0</v>
      </c>
      <c r="S43" s="128">
        <v>0</v>
      </c>
      <c r="T43" s="128">
        <v>0</v>
      </c>
      <c r="U43" s="128">
        <v>0</v>
      </c>
      <c r="V43" s="128">
        <v>0</v>
      </c>
      <c r="W43" s="128">
        <v>0</v>
      </c>
      <c r="X43" s="128">
        <v>0</v>
      </c>
      <c r="Y43" s="128">
        <v>0</v>
      </c>
      <c r="Z43" s="128">
        <v>0</v>
      </c>
      <c r="AA43" s="128">
        <v>0</v>
      </c>
      <c r="AB43" s="128">
        <v>0</v>
      </c>
      <c r="AC43" s="128">
        <v>0</v>
      </c>
      <c r="AD43" s="128">
        <v>0</v>
      </c>
      <c r="AE43" s="128">
        <v>0</v>
      </c>
      <c r="AF43" s="128">
        <v>0</v>
      </c>
      <c r="AG43" s="128">
        <v>0</v>
      </c>
      <c r="AH43" s="128">
        <v>0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8">
        <v>0</v>
      </c>
      <c r="BC43" s="128">
        <v>0</v>
      </c>
      <c r="BD43" s="128">
        <v>0</v>
      </c>
      <c r="BE43" s="128">
        <v>0</v>
      </c>
      <c r="BF43" s="128">
        <v>0</v>
      </c>
      <c r="BG43" s="128">
        <v>0</v>
      </c>
      <c r="BH43" s="128">
        <v>0</v>
      </c>
      <c r="BI43" s="128">
        <v>0</v>
      </c>
      <c r="BJ43" s="128">
        <v>0</v>
      </c>
      <c r="BK43" s="128">
        <v>0</v>
      </c>
      <c r="BL43" s="128">
        <v>0</v>
      </c>
      <c r="BM43" s="128">
        <v>0</v>
      </c>
      <c r="BN43" s="128">
        <v>0</v>
      </c>
      <c r="BO43" s="128">
        <v>0</v>
      </c>
      <c r="BP43" s="128">
        <v>0</v>
      </c>
      <c r="BQ43" s="128">
        <v>0</v>
      </c>
      <c r="BR43" s="128">
        <v>0</v>
      </c>
      <c r="BS43" s="129">
        <v>0</v>
      </c>
      <c r="BT43" s="239">
        <v>0</v>
      </c>
      <c r="BU43" s="127">
        <v>0</v>
      </c>
      <c r="BV43" s="128">
        <v>0</v>
      </c>
      <c r="BW43" s="129">
        <v>0</v>
      </c>
      <c r="BX43" s="239">
        <v>0</v>
      </c>
      <c r="BY43" s="127">
        <v>76546.167076189071</v>
      </c>
      <c r="BZ43" s="128">
        <v>0</v>
      </c>
      <c r="CA43" s="128">
        <v>0</v>
      </c>
      <c r="CB43" s="409">
        <v>0</v>
      </c>
      <c r="CC43" s="239">
        <v>76546.167076189071</v>
      </c>
      <c r="CD43" s="239">
        <v>76546.167076189071</v>
      </c>
      <c r="CE43" s="46">
        <v>0</v>
      </c>
    </row>
    <row r="44" spans="2:83" ht="13.5" customHeight="1" x14ac:dyDescent="0.45">
      <c r="B44" s="118" t="s">
        <v>203</v>
      </c>
      <c r="C44" s="120" t="s">
        <v>257</v>
      </c>
      <c r="D44" s="445" t="s">
        <v>153</v>
      </c>
      <c r="E44" s="454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0</v>
      </c>
      <c r="M44" s="128">
        <v>0</v>
      </c>
      <c r="N44" s="128">
        <v>0</v>
      </c>
      <c r="O44" s="128">
        <v>0</v>
      </c>
      <c r="P44" s="128">
        <v>0</v>
      </c>
      <c r="Q44" s="128">
        <v>0</v>
      </c>
      <c r="R44" s="128">
        <v>0</v>
      </c>
      <c r="S44" s="128">
        <v>0</v>
      </c>
      <c r="T44" s="128">
        <v>0</v>
      </c>
      <c r="U44" s="128">
        <v>0</v>
      </c>
      <c r="V44" s="128">
        <v>0</v>
      </c>
      <c r="W44" s="128">
        <v>0</v>
      </c>
      <c r="X44" s="128">
        <v>0</v>
      </c>
      <c r="Y44" s="128">
        <v>0</v>
      </c>
      <c r="Z44" s="128">
        <v>0</v>
      </c>
      <c r="AA44" s="128">
        <v>0</v>
      </c>
      <c r="AB44" s="128">
        <v>0</v>
      </c>
      <c r="AC44" s="128">
        <v>0</v>
      </c>
      <c r="AD44" s="128">
        <v>0</v>
      </c>
      <c r="AE44" s="128">
        <v>0</v>
      </c>
      <c r="AF44" s="128">
        <v>0</v>
      </c>
      <c r="AG44" s="128">
        <v>0</v>
      </c>
      <c r="AH44" s="128">
        <v>0</v>
      </c>
      <c r="AI44" s="128">
        <v>0</v>
      </c>
      <c r="AJ44" s="128">
        <v>0</v>
      </c>
      <c r="AK44" s="128">
        <v>0</v>
      </c>
      <c r="AL44" s="128">
        <v>0</v>
      </c>
      <c r="AM44" s="128">
        <v>0</v>
      </c>
      <c r="AN44" s="128">
        <v>0</v>
      </c>
      <c r="AO44" s="128">
        <v>0</v>
      </c>
      <c r="AP44" s="128">
        <v>0</v>
      </c>
      <c r="AQ44" s="128">
        <v>0</v>
      </c>
      <c r="AR44" s="128">
        <v>0</v>
      </c>
      <c r="AS44" s="128">
        <v>0</v>
      </c>
      <c r="AT44" s="128">
        <v>0</v>
      </c>
      <c r="AU44" s="128">
        <v>0</v>
      </c>
      <c r="AV44" s="128">
        <v>0</v>
      </c>
      <c r="AW44" s="128">
        <v>0</v>
      </c>
      <c r="AX44" s="128">
        <v>0</v>
      </c>
      <c r="AY44" s="128">
        <v>0</v>
      </c>
      <c r="AZ44" s="128">
        <v>0</v>
      </c>
      <c r="BA44" s="128">
        <v>0</v>
      </c>
      <c r="BB44" s="128">
        <v>0</v>
      </c>
      <c r="BC44" s="128">
        <v>0</v>
      </c>
      <c r="BD44" s="128">
        <v>0</v>
      </c>
      <c r="BE44" s="128">
        <v>0</v>
      </c>
      <c r="BF44" s="128">
        <v>0</v>
      </c>
      <c r="BG44" s="128">
        <v>0</v>
      </c>
      <c r="BH44" s="128">
        <v>0</v>
      </c>
      <c r="BI44" s="128">
        <v>0</v>
      </c>
      <c r="BJ44" s="128">
        <v>0</v>
      </c>
      <c r="BK44" s="128">
        <v>0</v>
      </c>
      <c r="BL44" s="128">
        <v>0</v>
      </c>
      <c r="BM44" s="128">
        <v>0</v>
      </c>
      <c r="BN44" s="128">
        <v>0</v>
      </c>
      <c r="BO44" s="128">
        <v>0</v>
      </c>
      <c r="BP44" s="128">
        <v>0</v>
      </c>
      <c r="BQ44" s="128">
        <v>0</v>
      </c>
      <c r="BR44" s="128">
        <v>0</v>
      </c>
      <c r="BS44" s="129">
        <v>0</v>
      </c>
      <c r="BT44" s="239">
        <v>0</v>
      </c>
      <c r="BU44" s="127">
        <v>0</v>
      </c>
      <c r="BV44" s="128">
        <v>0</v>
      </c>
      <c r="BW44" s="129">
        <v>0</v>
      </c>
      <c r="BX44" s="239">
        <v>0</v>
      </c>
      <c r="BY44" s="127">
        <v>0</v>
      </c>
      <c r="BZ44" s="128">
        <v>0</v>
      </c>
      <c r="CA44" s="128">
        <v>0</v>
      </c>
      <c r="CB44" s="409">
        <v>0</v>
      </c>
      <c r="CC44" s="239">
        <v>0</v>
      </c>
      <c r="CD44" s="239">
        <v>0</v>
      </c>
      <c r="CE44" s="46">
        <v>0</v>
      </c>
    </row>
    <row r="45" spans="2:83" ht="13.5" customHeight="1" x14ac:dyDescent="0.45">
      <c r="B45" s="118" t="s">
        <v>204</v>
      </c>
      <c r="C45" s="120" t="s">
        <v>258</v>
      </c>
      <c r="D45" s="445" t="s">
        <v>154</v>
      </c>
      <c r="E45" s="454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  <c r="Q45" s="128">
        <v>0</v>
      </c>
      <c r="R45" s="128">
        <v>0</v>
      </c>
      <c r="S45" s="128">
        <v>0</v>
      </c>
      <c r="T45" s="128">
        <v>0</v>
      </c>
      <c r="U45" s="128">
        <v>0</v>
      </c>
      <c r="V45" s="128">
        <v>0</v>
      </c>
      <c r="W45" s="128">
        <v>0</v>
      </c>
      <c r="X45" s="128">
        <v>0</v>
      </c>
      <c r="Y45" s="128">
        <v>0</v>
      </c>
      <c r="Z45" s="128">
        <v>0</v>
      </c>
      <c r="AA45" s="128">
        <v>0</v>
      </c>
      <c r="AB45" s="128">
        <v>0</v>
      </c>
      <c r="AC45" s="128">
        <v>0</v>
      </c>
      <c r="AD45" s="128">
        <v>0</v>
      </c>
      <c r="AE45" s="128">
        <v>0</v>
      </c>
      <c r="AF45" s="128">
        <v>0</v>
      </c>
      <c r="AG45" s="128">
        <v>0</v>
      </c>
      <c r="AH45" s="128">
        <v>0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0</v>
      </c>
      <c r="AR45" s="128">
        <v>0</v>
      </c>
      <c r="AS45" s="128">
        <v>0</v>
      </c>
      <c r="AT45" s="128">
        <v>0</v>
      </c>
      <c r="AU45" s="128">
        <v>0</v>
      </c>
      <c r="AV45" s="128">
        <v>0</v>
      </c>
      <c r="AW45" s="128">
        <v>0</v>
      </c>
      <c r="AX45" s="128">
        <v>0</v>
      </c>
      <c r="AY45" s="128">
        <v>0</v>
      </c>
      <c r="AZ45" s="128">
        <v>0</v>
      </c>
      <c r="BA45" s="128">
        <v>0</v>
      </c>
      <c r="BB45" s="128">
        <v>0</v>
      </c>
      <c r="BC45" s="128">
        <v>0</v>
      </c>
      <c r="BD45" s="128">
        <v>0</v>
      </c>
      <c r="BE45" s="128">
        <v>0</v>
      </c>
      <c r="BF45" s="128">
        <v>0</v>
      </c>
      <c r="BG45" s="128">
        <v>0</v>
      </c>
      <c r="BH45" s="128">
        <v>0</v>
      </c>
      <c r="BI45" s="128">
        <v>0</v>
      </c>
      <c r="BJ45" s="128">
        <v>0</v>
      </c>
      <c r="BK45" s="128">
        <v>0</v>
      </c>
      <c r="BL45" s="128">
        <v>0</v>
      </c>
      <c r="BM45" s="128">
        <v>0</v>
      </c>
      <c r="BN45" s="128">
        <v>0</v>
      </c>
      <c r="BO45" s="128">
        <v>0</v>
      </c>
      <c r="BP45" s="128">
        <v>0</v>
      </c>
      <c r="BQ45" s="128">
        <v>0</v>
      </c>
      <c r="BR45" s="128">
        <v>0</v>
      </c>
      <c r="BS45" s="129">
        <v>0</v>
      </c>
      <c r="BT45" s="239">
        <v>0</v>
      </c>
      <c r="BU45" s="127">
        <v>0</v>
      </c>
      <c r="BV45" s="128">
        <v>0</v>
      </c>
      <c r="BW45" s="129">
        <v>0</v>
      </c>
      <c r="BX45" s="239">
        <v>0</v>
      </c>
      <c r="BY45" s="127">
        <v>0</v>
      </c>
      <c r="BZ45" s="128">
        <v>0</v>
      </c>
      <c r="CA45" s="128">
        <v>0</v>
      </c>
      <c r="CB45" s="409">
        <v>0</v>
      </c>
      <c r="CC45" s="239">
        <v>0</v>
      </c>
      <c r="CD45" s="239">
        <v>0</v>
      </c>
      <c r="CE45" s="46">
        <v>0</v>
      </c>
    </row>
    <row r="46" spans="2:83" ht="13.5" customHeight="1" x14ac:dyDescent="0.45">
      <c r="B46" s="118" t="s">
        <v>205</v>
      </c>
      <c r="C46" s="120" t="s">
        <v>259</v>
      </c>
      <c r="D46" s="445" t="s">
        <v>155</v>
      </c>
      <c r="E46" s="454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  <c r="Q46" s="128">
        <v>0</v>
      </c>
      <c r="R46" s="128">
        <v>0</v>
      </c>
      <c r="S46" s="128">
        <v>0</v>
      </c>
      <c r="T46" s="128">
        <v>0</v>
      </c>
      <c r="U46" s="128">
        <v>0</v>
      </c>
      <c r="V46" s="128">
        <v>0</v>
      </c>
      <c r="W46" s="128">
        <v>0</v>
      </c>
      <c r="X46" s="128">
        <v>0</v>
      </c>
      <c r="Y46" s="128">
        <v>0</v>
      </c>
      <c r="Z46" s="128">
        <v>0</v>
      </c>
      <c r="AA46" s="128">
        <v>0</v>
      </c>
      <c r="AB46" s="128">
        <v>0</v>
      </c>
      <c r="AC46" s="128">
        <v>0</v>
      </c>
      <c r="AD46" s="128">
        <v>0</v>
      </c>
      <c r="AE46" s="128">
        <v>0</v>
      </c>
      <c r="AF46" s="128">
        <v>0</v>
      </c>
      <c r="AG46" s="128">
        <v>0</v>
      </c>
      <c r="AH46" s="128">
        <v>0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0</v>
      </c>
      <c r="AR46" s="128">
        <v>0</v>
      </c>
      <c r="AS46" s="128">
        <v>0</v>
      </c>
      <c r="AT46" s="128">
        <v>0</v>
      </c>
      <c r="AU46" s="128">
        <v>0</v>
      </c>
      <c r="AV46" s="128">
        <v>0</v>
      </c>
      <c r="AW46" s="128">
        <v>0</v>
      </c>
      <c r="AX46" s="128">
        <v>0</v>
      </c>
      <c r="AY46" s="128">
        <v>0</v>
      </c>
      <c r="AZ46" s="128">
        <v>0</v>
      </c>
      <c r="BA46" s="128">
        <v>0</v>
      </c>
      <c r="BB46" s="128">
        <v>0</v>
      </c>
      <c r="BC46" s="128">
        <v>0</v>
      </c>
      <c r="BD46" s="128">
        <v>0</v>
      </c>
      <c r="BE46" s="128">
        <v>0</v>
      </c>
      <c r="BF46" s="128">
        <v>0</v>
      </c>
      <c r="BG46" s="128">
        <v>0</v>
      </c>
      <c r="BH46" s="128">
        <v>0</v>
      </c>
      <c r="BI46" s="128">
        <v>0</v>
      </c>
      <c r="BJ46" s="128">
        <v>0</v>
      </c>
      <c r="BK46" s="128">
        <v>0</v>
      </c>
      <c r="BL46" s="128">
        <v>0</v>
      </c>
      <c r="BM46" s="128">
        <v>0</v>
      </c>
      <c r="BN46" s="128">
        <v>0</v>
      </c>
      <c r="BO46" s="128">
        <v>0</v>
      </c>
      <c r="BP46" s="128">
        <v>0</v>
      </c>
      <c r="BQ46" s="128">
        <v>0</v>
      </c>
      <c r="BR46" s="128">
        <v>0</v>
      </c>
      <c r="BS46" s="129">
        <v>0</v>
      </c>
      <c r="BT46" s="239">
        <v>0</v>
      </c>
      <c r="BU46" s="127">
        <v>0</v>
      </c>
      <c r="BV46" s="128">
        <v>0</v>
      </c>
      <c r="BW46" s="129">
        <v>0</v>
      </c>
      <c r="BX46" s="239">
        <v>0</v>
      </c>
      <c r="BY46" s="127">
        <v>0</v>
      </c>
      <c r="BZ46" s="128">
        <v>0</v>
      </c>
      <c r="CA46" s="128">
        <v>0</v>
      </c>
      <c r="CB46" s="409">
        <v>0</v>
      </c>
      <c r="CC46" s="239">
        <v>0</v>
      </c>
      <c r="CD46" s="239">
        <v>0</v>
      </c>
      <c r="CE46" s="46">
        <v>0</v>
      </c>
    </row>
    <row r="47" spans="2:83" ht="13.5" customHeight="1" x14ac:dyDescent="0.45">
      <c r="B47" s="118" t="s">
        <v>206</v>
      </c>
      <c r="C47" s="120" t="s">
        <v>260</v>
      </c>
      <c r="D47" s="444" t="s">
        <v>156</v>
      </c>
      <c r="E47" s="454">
        <v>475.83054815390307</v>
      </c>
      <c r="F47" s="128">
        <v>21.167430685515779</v>
      </c>
      <c r="G47" s="128">
        <v>10.0215102564205</v>
      </c>
      <c r="H47" s="128">
        <v>1.753246984859953</v>
      </c>
      <c r="I47" s="128">
        <v>6.3767895080042418</v>
      </c>
      <c r="J47" s="128">
        <v>197.98547871923614</v>
      </c>
      <c r="K47" s="128">
        <v>41.338327092149783</v>
      </c>
      <c r="L47" s="128">
        <v>264.53105411040718</v>
      </c>
      <c r="M47" s="128">
        <v>224.47631150327908</v>
      </c>
      <c r="N47" s="128">
        <v>41.098469535527784</v>
      </c>
      <c r="O47" s="128">
        <v>6.5002440070503891</v>
      </c>
      <c r="P47" s="128">
        <v>21.358010407851626</v>
      </c>
      <c r="Q47" s="128">
        <v>7.5117742393071687</v>
      </c>
      <c r="R47" s="128">
        <v>14.950332214739475</v>
      </c>
      <c r="S47" s="128">
        <v>8.6316102730253998</v>
      </c>
      <c r="T47" s="128">
        <v>11.76422233095554</v>
      </c>
      <c r="U47" s="128">
        <v>3.0093752295620053</v>
      </c>
      <c r="V47" s="128">
        <v>54.858888951296528</v>
      </c>
      <c r="W47" s="128">
        <v>4.0492021441330177</v>
      </c>
      <c r="X47" s="128">
        <v>13.67575107441032</v>
      </c>
      <c r="Y47" s="128">
        <v>68.470677420583201</v>
      </c>
      <c r="Z47" s="128">
        <v>19.00203237915234</v>
      </c>
      <c r="AA47" s="128">
        <v>16.053588559423055</v>
      </c>
      <c r="AB47" s="128">
        <v>1.9250051989839767</v>
      </c>
      <c r="AC47" s="128">
        <v>24.66930212497558</v>
      </c>
      <c r="AD47" s="128">
        <v>11.840873046372023</v>
      </c>
      <c r="AE47" s="128">
        <v>2.6418801663681597</v>
      </c>
      <c r="AF47" s="128">
        <v>7.4260970284803314</v>
      </c>
      <c r="AG47" s="128">
        <v>124.12847030442776</v>
      </c>
      <c r="AH47" s="128">
        <v>16.072720214818691</v>
      </c>
      <c r="AI47" s="128">
        <v>78.115897881648834</v>
      </c>
      <c r="AJ47" s="128">
        <v>37.16551158240415</v>
      </c>
      <c r="AK47" s="128">
        <v>15.415826082881285</v>
      </c>
      <c r="AL47" s="128">
        <v>0.26636741591036406</v>
      </c>
      <c r="AM47" s="128">
        <v>9505.6267210297956</v>
      </c>
      <c r="AN47" s="128">
        <v>80.87313281357882</v>
      </c>
      <c r="AO47" s="128">
        <v>736.46233122732178</v>
      </c>
      <c r="AP47" s="128">
        <v>1616.4810528944588</v>
      </c>
      <c r="AQ47" s="128">
        <v>862.32624042550867</v>
      </c>
      <c r="AR47" s="128">
        <v>11.677986872371999</v>
      </c>
      <c r="AS47" s="128">
        <v>6.7276059123904366</v>
      </c>
      <c r="AT47" s="128">
        <v>38.423512991950197</v>
      </c>
      <c r="AU47" s="128">
        <v>18.856704155505494</v>
      </c>
      <c r="AV47" s="128">
        <v>44.998106760094842</v>
      </c>
      <c r="AW47" s="128">
        <v>53.408914757516492</v>
      </c>
      <c r="AX47" s="128">
        <v>1.4184374917889557</v>
      </c>
      <c r="AY47" s="128">
        <v>1.2214737153709476</v>
      </c>
      <c r="AZ47" s="128">
        <v>0.94831767617904572</v>
      </c>
      <c r="BA47" s="128">
        <v>41.021633512738553</v>
      </c>
      <c r="BB47" s="128">
        <v>6.595803410411289</v>
      </c>
      <c r="BC47" s="128">
        <v>6.0050968201620689</v>
      </c>
      <c r="BD47" s="128">
        <v>0.815051471955892</v>
      </c>
      <c r="BE47" s="128">
        <v>1.3587475308980659</v>
      </c>
      <c r="BF47" s="128">
        <v>10.610431300464825</v>
      </c>
      <c r="BG47" s="128">
        <v>12.661553879648935</v>
      </c>
      <c r="BH47" s="128">
        <v>20.871359351106847</v>
      </c>
      <c r="BI47" s="128">
        <v>272.98310357859049</v>
      </c>
      <c r="BJ47" s="128">
        <v>21.608880375923189</v>
      </c>
      <c r="BK47" s="128">
        <v>276.68286728492234</v>
      </c>
      <c r="BL47" s="128">
        <v>255.35179389507834</v>
      </c>
      <c r="BM47" s="128">
        <v>30.108425028426403</v>
      </c>
      <c r="BN47" s="128">
        <v>27.457678698957331</v>
      </c>
      <c r="BO47" s="128">
        <v>12.182903683511134</v>
      </c>
      <c r="BP47" s="128">
        <v>11.183911738408955</v>
      </c>
      <c r="BQ47" s="128">
        <v>8.7498485935513717</v>
      </c>
      <c r="BR47" s="128">
        <v>42.737766959648575</v>
      </c>
      <c r="BS47" s="129">
        <v>0</v>
      </c>
      <c r="BT47" s="239">
        <v>15892.5202226663</v>
      </c>
      <c r="BU47" s="127">
        <v>7410.5877460334596</v>
      </c>
      <c r="BV47" s="128">
        <v>0</v>
      </c>
      <c r="BW47" s="129">
        <v>3.6766977797471928E-2</v>
      </c>
      <c r="BX47" s="239">
        <v>7410.6245130112575</v>
      </c>
      <c r="BY47" s="127">
        <v>577.45844665745562</v>
      </c>
      <c r="BZ47" s="128">
        <v>1.9975736779549533E-2</v>
      </c>
      <c r="CA47" s="128">
        <v>0</v>
      </c>
      <c r="CB47" s="409">
        <v>0</v>
      </c>
      <c r="CC47" s="239">
        <v>7988.1029354054936</v>
      </c>
      <c r="CD47" s="239">
        <v>23880.623158071794</v>
      </c>
      <c r="CE47" s="46">
        <v>0</v>
      </c>
    </row>
    <row r="48" spans="2:83" ht="13.5" customHeight="1" x14ac:dyDescent="0.45">
      <c r="B48" s="118" t="s">
        <v>207</v>
      </c>
      <c r="C48" s="120" t="s">
        <v>261</v>
      </c>
      <c r="D48" s="444" t="s">
        <v>157</v>
      </c>
      <c r="E48" s="454">
        <v>428.86718962413352</v>
      </c>
      <c r="F48" s="128">
        <v>18.861796277799172</v>
      </c>
      <c r="G48" s="128">
        <v>14.56749608759289</v>
      </c>
      <c r="H48" s="128">
        <v>34.493704863819872</v>
      </c>
      <c r="I48" s="128">
        <v>25.985932434593916</v>
      </c>
      <c r="J48" s="128">
        <v>238.24942505288109</v>
      </c>
      <c r="K48" s="128">
        <v>15.225744479691008</v>
      </c>
      <c r="L48" s="128">
        <v>151.72058357092595</v>
      </c>
      <c r="M48" s="128">
        <v>255.31130728998721</v>
      </c>
      <c r="N48" s="128">
        <v>4.0633103417722083</v>
      </c>
      <c r="O48" s="128">
        <v>0.59255565092280205</v>
      </c>
      <c r="P48" s="128">
        <v>103.16440440588997</v>
      </c>
      <c r="Q48" s="128">
        <v>5.1987615478442279</v>
      </c>
      <c r="R48" s="128">
        <v>3.3192201862999573</v>
      </c>
      <c r="S48" s="128">
        <v>3.4114579706711781</v>
      </c>
      <c r="T48" s="128">
        <v>8.7529793346775939</v>
      </c>
      <c r="U48" s="128">
        <v>144.22506074641038</v>
      </c>
      <c r="V48" s="128">
        <v>15.321159335845</v>
      </c>
      <c r="W48" s="128">
        <v>3.3509538741924763</v>
      </c>
      <c r="X48" s="128">
        <v>13.207687062025965</v>
      </c>
      <c r="Y48" s="128">
        <v>6.6816990758463088</v>
      </c>
      <c r="Z48" s="128">
        <v>2.3748134080947207</v>
      </c>
      <c r="AA48" s="128">
        <v>0.88356211607475366</v>
      </c>
      <c r="AB48" s="128">
        <v>1.6169360912710697</v>
      </c>
      <c r="AC48" s="128">
        <v>26.557201926613413</v>
      </c>
      <c r="AD48" s="128">
        <v>15.013967750669028</v>
      </c>
      <c r="AE48" s="128">
        <v>2.1156653596229473</v>
      </c>
      <c r="AF48" s="128">
        <v>15.64783694356926</v>
      </c>
      <c r="AG48" s="128">
        <v>48.318054927126894</v>
      </c>
      <c r="AH48" s="128">
        <v>3.4526513406529875</v>
      </c>
      <c r="AI48" s="128">
        <v>35.845798858095506</v>
      </c>
      <c r="AJ48" s="128">
        <v>227.64016166912171</v>
      </c>
      <c r="AK48" s="128">
        <v>17.055458446866545</v>
      </c>
      <c r="AL48" s="128">
        <v>3.2870817448449191E-2</v>
      </c>
      <c r="AM48" s="128">
        <v>8925.9061254302815</v>
      </c>
      <c r="AN48" s="128">
        <v>1657.15945251274</v>
      </c>
      <c r="AO48" s="128">
        <v>1281.7731620168991</v>
      </c>
      <c r="AP48" s="128">
        <v>2606.3643376804766</v>
      </c>
      <c r="AQ48" s="128">
        <v>957.59703359269042</v>
      </c>
      <c r="AR48" s="128">
        <v>278.56261689065519</v>
      </c>
      <c r="AS48" s="128">
        <v>80.347492615406736</v>
      </c>
      <c r="AT48" s="128">
        <v>1162.4972148043091</v>
      </c>
      <c r="AU48" s="128">
        <v>29.477990324841016</v>
      </c>
      <c r="AV48" s="128">
        <v>60.224633636236277</v>
      </c>
      <c r="AW48" s="128">
        <v>60.800723236638312</v>
      </c>
      <c r="AX48" s="128">
        <v>1.7450803862886288</v>
      </c>
      <c r="AY48" s="128">
        <v>0.31357787518271224</v>
      </c>
      <c r="AZ48" s="128">
        <v>0.25228045165412943</v>
      </c>
      <c r="BA48" s="128">
        <v>114.51220537364846</v>
      </c>
      <c r="BB48" s="128">
        <v>24.692514147934418</v>
      </c>
      <c r="BC48" s="128">
        <v>20.762359826106824</v>
      </c>
      <c r="BD48" s="128">
        <v>3.8234909716257919</v>
      </c>
      <c r="BE48" s="128">
        <v>5.8409736319084917</v>
      </c>
      <c r="BF48" s="128">
        <v>25.71730707795308</v>
      </c>
      <c r="BG48" s="128">
        <v>15.453052255634473</v>
      </c>
      <c r="BH48" s="128">
        <v>51.308957758770902</v>
      </c>
      <c r="BI48" s="128">
        <v>35.695165682173347</v>
      </c>
      <c r="BJ48" s="128">
        <v>69.195372423371069</v>
      </c>
      <c r="BK48" s="128">
        <v>707.11431298987497</v>
      </c>
      <c r="BL48" s="128">
        <v>51.770024798948143</v>
      </c>
      <c r="BM48" s="128">
        <v>101.39565210835693</v>
      </c>
      <c r="BN48" s="128">
        <v>22.233620298699702</v>
      </c>
      <c r="BO48" s="128">
        <v>13.744721526319667</v>
      </c>
      <c r="BP48" s="128">
        <v>4.1584260869580882</v>
      </c>
      <c r="BQ48" s="128">
        <v>26.726768578581574</v>
      </c>
      <c r="BR48" s="128">
        <v>59.014024222238405</v>
      </c>
      <c r="BS48" s="129">
        <v>0</v>
      </c>
      <c r="BT48" s="239">
        <v>20347.30808008245</v>
      </c>
      <c r="BU48" s="127">
        <v>71953.881551536644</v>
      </c>
      <c r="BV48" s="128">
        <v>0</v>
      </c>
      <c r="BW48" s="129">
        <v>0.23144025825406447</v>
      </c>
      <c r="BX48" s="239">
        <v>71954.1129917949</v>
      </c>
      <c r="BY48" s="127">
        <v>921.46177712352016</v>
      </c>
      <c r="BZ48" s="128">
        <v>0</v>
      </c>
      <c r="CA48" s="128">
        <v>0</v>
      </c>
      <c r="CB48" s="409">
        <v>0</v>
      </c>
      <c r="CC48" s="239">
        <v>72875.574768918421</v>
      </c>
      <c r="CD48" s="239">
        <v>93222.882849000875</v>
      </c>
      <c r="CE48" s="46">
        <v>0</v>
      </c>
    </row>
    <row r="49" spans="2:83" ht="13.5" customHeight="1" x14ac:dyDescent="0.45">
      <c r="B49" s="118" t="s">
        <v>208</v>
      </c>
      <c r="C49" s="120" t="s">
        <v>262</v>
      </c>
      <c r="D49" s="444" t="s">
        <v>158</v>
      </c>
      <c r="E49" s="454">
        <v>31.864058473719147</v>
      </c>
      <c r="F49" s="128">
        <v>105.26020653236311</v>
      </c>
      <c r="G49" s="128">
        <v>36.255901660144666</v>
      </c>
      <c r="H49" s="128">
        <v>0.13344248446259599</v>
      </c>
      <c r="I49" s="128">
        <v>13.282686237817281</v>
      </c>
      <c r="J49" s="128">
        <v>265.51411428072657</v>
      </c>
      <c r="K49" s="128">
        <v>124.26018404618395</v>
      </c>
      <c r="L49" s="128">
        <v>112.88209388865583</v>
      </c>
      <c r="M49" s="128">
        <v>27.700280041394851</v>
      </c>
      <c r="N49" s="128">
        <v>22.503264988087793</v>
      </c>
      <c r="O49" s="128">
        <v>0.15095501082017634</v>
      </c>
      <c r="P49" s="128">
        <v>8.6982035766661419</v>
      </c>
      <c r="Q49" s="128">
        <v>2.6435008842267314</v>
      </c>
      <c r="R49" s="128">
        <v>2.1495531957055896</v>
      </c>
      <c r="S49" s="128">
        <v>8.5252665963335339</v>
      </c>
      <c r="T49" s="128">
        <v>17.329711551924088</v>
      </c>
      <c r="U49" s="128">
        <v>14.942655905070055</v>
      </c>
      <c r="V49" s="128">
        <v>142.16038380356488</v>
      </c>
      <c r="W49" s="128">
        <v>9.5896217661054823</v>
      </c>
      <c r="X49" s="128">
        <v>16.992454139283083</v>
      </c>
      <c r="Y49" s="128">
        <v>90.75116043414306</v>
      </c>
      <c r="Z49" s="128">
        <v>1.1081055347104665</v>
      </c>
      <c r="AA49" s="128">
        <v>7.8695830152720436</v>
      </c>
      <c r="AB49" s="128">
        <v>0.59826794011590168</v>
      </c>
      <c r="AC49" s="128">
        <v>13.129645504282527</v>
      </c>
      <c r="AD49" s="128">
        <v>20.913501291183401</v>
      </c>
      <c r="AE49" s="128">
        <v>0.6786028059552951</v>
      </c>
      <c r="AF49" s="128">
        <v>6.9247267735787874</v>
      </c>
      <c r="AG49" s="128">
        <v>253.18527475609974</v>
      </c>
      <c r="AH49" s="128">
        <v>2.1077797528580904</v>
      </c>
      <c r="AI49" s="128">
        <v>169.31080320206047</v>
      </c>
      <c r="AJ49" s="128">
        <v>640.55780726914054</v>
      </c>
      <c r="AK49" s="128">
        <v>33.581558935580681</v>
      </c>
      <c r="AL49" s="128">
        <v>2.5441231915302938</v>
      </c>
      <c r="AM49" s="128">
        <v>195.2649036111832</v>
      </c>
      <c r="AN49" s="128">
        <v>76.439573965446783</v>
      </c>
      <c r="AO49" s="128">
        <v>307.51751966670861</v>
      </c>
      <c r="AP49" s="128">
        <v>255.81344524084153</v>
      </c>
      <c r="AQ49" s="128">
        <v>244.10449842359782</v>
      </c>
      <c r="AR49" s="128">
        <v>20.807068115932658</v>
      </c>
      <c r="AS49" s="128">
        <v>91.612709804411693</v>
      </c>
      <c r="AT49" s="128">
        <v>561.51096740593925</v>
      </c>
      <c r="AU49" s="128">
        <v>571.39948068353283</v>
      </c>
      <c r="AV49" s="128">
        <v>37.128855426057072</v>
      </c>
      <c r="AW49" s="128">
        <v>2.4155035722422009</v>
      </c>
      <c r="AX49" s="128">
        <v>8.5420679488792661</v>
      </c>
      <c r="AY49" s="128">
        <v>0.11310881973900869</v>
      </c>
      <c r="AZ49" s="128">
        <v>8.3757397243225271E-2</v>
      </c>
      <c r="BA49" s="128">
        <v>130.11261550803601</v>
      </c>
      <c r="BB49" s="128">
        <v>45.357316334629807</v>
      </c>
      <c r="BC49" s="128">
        <v>39.281983783377122</v>
      </c>
      <c r="BD49" s="128">
        <v>6.4471537234907021</v>
      </c>
      <c r="BE49" s="128">
        <v>10.136225337862733</v>
      </c>
      <c r="BF49" s="128">
        <v>185.05593757874706</v>
      </c>
      <c r="BG49" s="128">
        <v>69.552134427186829</v>
      </c>
      <c r="BH49" s="128">
        <v>155.4081854873846</v>
      </c>
      <c r="BI49" s="128">
        <v>0.19602880147979734</v>
      </c>
      <c r="BJ49" s="128">
        <v>52.865415912095166</v>
      </c>
      <c r="BK49" s="128">
        <v>877.95054853164913</v>
      </c>
      <c r="BL49" s="128">
        <v>278.24477660880393</v>
      </c>
      <c r="BM49" s="128">
        <v>183.79349612146947</v>
      </c>
      <c r="BN49" s="128">
        <v>13.505818281895145</v>
      </c>
      <c r="BO49" s="128">
        <v>174.20003343475346</v>
      </c>
      <c r="BP49" s="128">
        <v>50.587072368705748</v>
      </c>
      <c r="BQ49" s="128">
        <v>14.859705824161807</v>
      </c>
      <c r="BR49" s="128">
        <v>107.48535933020277</v>
      </c>
      <c r="BS49" s="129">
        <v>0</v>
      </c>
      <c r="BT49" s="239">
        <v>6973.8927469474529</v>
      </c>
      <c r="BU49" s="127">
        <v>2798.69612860394</v>
      </c>
      <c r="BV49" s="128">
        <v>0</v>
      </c>
      <c r="BW49" s="129">
        <v>5.2057506023336302E-2</v>
      </c>
      <c r="BX49" s="239">
        <v>2798.7481861099632</v>
      </c>
      <c r="BY49" s="127">
        <v>8.0272082053044294</v>
      </c>
      <c r="BZ49" s="128">
        <v>0</v>
      </c>
      <c r="CA49" s="128">
        <v>0</v>
      </c>
      <c r="CB49" s="409">
        <v>0</v>
      </c>
      <c r="CC49" s="239">
        <v>2806.7753943152675</v>
      </c>
      <c r="CD49" s="239">
        <v>9780.6681412627204</v>
      </c>
      <c r="CE49" s="46">
        <v>0</v>
      </c>
    </row>
    <row r="50" spans="2:83" ht="13.5" customHeight="1" x14ac:dyDescent="0.45">
      <c r="B50" s="118" t="s">
        <v>209</v>
      </c>
      <c r="C50" s="120" t="s">
        <v>263</v>
      </c>
      <c r="D50" s="444" t="s">
        <v>159</v>
      </c>
      <c r="E50" s="454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  <c r="Q50" s="128">
        <v>0</v>
      </c>
      <c r="R50" s="128">
        <v>0</v>
      </c>
      <c r="S50" s="128">
        <v>0</v>
      </c>
      <c r="T50" s="128">
        <v>0</v>
      </c>
      <c r="U50" s="128">
        <v>0</v>
      </c>
      <c r="V50" s="128">
        <v>0</v>
      </c>
      <c r="W50" s="128">
        <v>0</v>
      </c>
      <c r="X50" s="128">
        <v>0</v>
      </c>
      <c r="Y50" s="128">
        <v>0</v>
      </c>
      <c r="Z50" s="128">
        <v>0</v>
      </c>
      <c r="AA50" s="128">
        <v>0</v>
      </c>
      <c r="AB50" s="128">
        <v>0</v>
      </c>
      <c r="AC50" s="128">
        <v>0</v>
      </c>
      <c r="AD50" s="128">
        <v>0</v>
      </c>
      <c r="AE50" s="128">
        <v>0</v>
      </c>
      <c r="AF50" s="128">
        <v>0</v>
      </c>
      <c r="AG50" s="128">
        <v>0</v>
      </c>
      <c r="AH50" s="128">
        <v>0</v>
      </c>
      <c r="AI50" s="128">
        <v>0</v>
      </c>
      <c r="AJ50" s="128">
        <v>0</v>
      </c>
      <c r="AK50" s="128">
        <v>0</v>
      </c>
      <c r="AL50" s="128">
        <v>0</v>
      </c>
      <c r="AM50" s="128">
        <v>0</v>
      </c>
      <c r="AN50" s="128">
        <v>0</v>
      </c>
      <c r="AO50" s="128">
        <v>0</v>
      </c>
      <c r="AP50" s="128">
        <v>0</v>
      </c>
      <c r="AQ50" s="128">
        <v>0</v>
      </c>
      <c r="AR50" s="128">
        <v>0</v>
      </c>
      <c r="AS50" s="128">
        <v>0</v>
      </c>
      <c r="AT50" s="128">
        <v>0</v>
      </c>
      <c r="AU50" s="128">
        <v>0</v>
      </c>
      <c r="AV50" s="128">
        <v>0</v>
      </c>
      <c r="AW50" s="128">
        <v>0</v>
      </c>
      <c r="AX50" s="128">
        <v>0</v>
      </c>
      <c r="AY50" s="128">
        <v>0</v>
      </c>
      <c r="AZ50" s="128">
        <v>0</v>
      </c>
      <c r="BA50" s="128">
        <v>0</v>
      </c>
      <c r="BB50" s="128">
        <v>0</v>
      </c>
      <c r="BC50" s="128">
        <v>0</v>
      </c>
      <c r="BD50" s="128">
        <v>0</v>
      </c>
      <c r="BE50" s="128">
        <v>0</v>
      </c>
      <c r="BF50" s="128">
        <v>0</v>
      </c>
      <c r="BG50" s="128">
        <v>0</v>
      </c>
      <c r="BH50" s="128">
        <v>0</v>
      </c>
      <c r="BI50" s="128">
        <v>0</v>
      </c>
      <c r="BJ50" s="128">
        <v>0</v>
      </c>
      <c r="BK50" s="128">
        <v>0</v>
      </c>
      <c r="BL50" s="128">
        <v>0</v>
      </c>
      <c r="BM50" s="128">
        <v>0</v>
      </c>
      <c r="BN50" s="128">
        <v>0</v>
      </c>
      <c r="BO50" s="128">
        <v>0</v>
      </c>
      <c r="BP50" s="128">
        <v>0</v>
      </c>
      <c r="BQ50" s="128">
        <v>0</v>
      </c>
      <c r="BR50" s="128">
        <v>0</v>
      </c>
      <c r="BS50" s="129">
        <v>0</v>
      </c>
      <c r="BT50" s="239">
        <v>0</v>
      </c>
      <c r="BU50" s="127">
        <v>0</v>
      </c>
      <c r="BV50" s="128">
        <v>0</v>
      </c>
      <c r="BW50" s="129">
        <v>0</v>
      </c>
      <c r="BX50" s="239">
        <v>0</v>
      </c>
      <c r="BY50" s="127">
        <v>0</v>
      </c>
      <c r="BZ50" s="128">
        <v>0</v>
      </c>
      <c r="CA50" s="128">
        <v>0</v>
      </c>
      <c r="CB50" s="409">
        <v>0</v>
      </c>
      <c r="CC50" s="239">
        <v>0</v>
      </c>
      <c r="CD50" s="239">
        <v>0</v>
      </c>
      <c r="CE50" s="46">
        <v>0</v>
      </c>
    </row>
    <row r="51" spans="2:83" ht="13.5" customHeight="1" x14ac:dyDescent="0.45">
      <c r="B51" s="118" t="s">
        <v>210</v>
      </c>
      <c r="C51" s="120" t="s">
        <v>264</v>
      </c>
      <c r="D51" s="444" t="s">
        <v>160</v>
      </c>
      <c r="E51" s="454">
        <v>0.98293154171323738</v>
      </c>
      <c r="F51" s="128">
        <v>3.5653656595966607</v>
      </c>
      <c r="G51" s="128">
        <v>1.1512498651859697</v>
      </c>
      <c r="H51" s="128">
        <v>1.0871104000990388</v>
      </c>
      <c r="I51" s="128">
        <v>0.50477223720058739</v>
      </c>
      <c r="J51" s="128">
        <v>25.305624887421668</v>
      </c>
      <c r="K51" s="128">
        <v>4.9639777133739678</v>
      </c>
      <c r="L51" s="128">
        <v>5.9837203359450282</v>
      </c>
      <c r="M51" s="128">
        <v>2.7746373822974175</v>
      </c>
      <c r="N51" s="128">
        <v>3.8322439052879624</v>
      </c>
      <c r="O51" s="128">
        <v>6.3151354923785159E-3</v>
      </c>
      <c r="P51" s="128">
        <v>0.34058463129601885</v>
      </c>
      <c r="Q51" s="128">
        <v>0.27005728829653808</v>
      </c>
      <c r="R51" s="128">
        <v>0</v>
      </c>
      <c r="S51" s="128">
        <v>0.3724186469716389</v>
      </c>
      <c r="T51" s="128">
        <v>2.2717624620602352</v>
      </c>
      <c r="U51" s="128">
        <v>0</v>
      </c>
      <c r="V51" s="128">
        <v>0</v>
      </c>
      <c r="W51" s="128">
        <v>0</v>
      </c>
      <c r="X51" s="128">
        <v>0</v>
      </c>
      <c r="Y51" s="128">
        <v>9.0405700831369984</v>
      </c>
      <c r="Z51" s="128">
        <v>0.24607754327319187</v>
      </c>
      <c r="AA51" s="128">
        <v>1.7480576436288326</v>
      </c>
      <c r="AB51" s="128">
        <v>0</v>
      </c>
      <c r="AC51" s="128">
        <v>0</v>
      </c>
      <c r="AD51" s="128">
        <v>3.7838977304378401</v>
      </c>
      <c r="AE51" s="128">
        <v>0.34089469403325462</v>
      </c>
      <c r="AF51" s="128">
        <v>0.7385431029612689</v>
      </c>
      <c r="AG51" s="128">
        <v>19.339808690428111</v>
      </c>
      <c r="AH51" s="128">
        <v>0.2624772957158894</v>
      </c>
      <c r="AI51" s="128">
        <v>10.996551056660294</v>
      </c>
      <c r="AJ51" s="128">
        <v>134.70978037783212</v>
      </c>
      <c r="AK51" s="128">
        <v>14.156164077846276</v>
      </c>
      <c r="AL51" s="128">
        <v>0</v>
      </c>
      <c r="AM51" s="128">
        <v>64.617268041468705</v>
      </c>
      <c r="AN51" s="128">
        <v>2.6102251678583737</v>
      </c>
      <c r="AO51" s="128">
        <v>6.426334428309457</v>
      </c>
      <c r="AP51" s="128">
        <v>4.7955348562115558</v>
      </c>
      <c r="AQ51" s="128">
        <v>13.190966895565239</v>
      </c>
      <c r="AR51" s="128">
        <v>2.6863598814488352</v>
      </c>
      <c r="AS51" s="128">
        <v>2.55795502554228</v>
      </c>
      <c r="AT51" s="128">
        <v>13.043092513014759</v>
      </c>
      <c r="AU51" s="128">
        <v>21.1925787613728</v>
      </c>
      <c r="AV51" s="128">
        <v>4.967290194473736</v>
      </c>
      <c r="AW51" s="128">
        <v>0.78240076466035469</v>
      </c>
      <c r="AX51" s="128">
        <v>1.1641799194728262</v>
      </c>
      <c r="AY51" s="128">
        <v>0.29104519822235381</v>
      </c>
      <c r="AZ51" s="128">
        <v>0.18601762246556305</v>
      </c>
      <c r="BA51" s="128">
        <v>19.78102229438451</v>
      </c>
      <c r="BB51" s="128">
        <v>7.5727786974217137</v>
      </c>
      <c r="BC51" s="128">
        <v>34.610163431313573</v>
      </c>
      <c r="BD51" s="128">
        <v>2.9777091523054393</v>
      </c>
      <c r="BE51" s="128">
        <v>4.4673881613220914</v>
      </c>
      <c r="BF51" s="128">
        <v>9.6943816126346398</v>
      </c>
      <c r="BG51" s="128">
        <v>10.333108752158177</v>
      </c>
      <c r="BH51" s="128">
        <v>13.525831382119602</v>
      </c>
      <c r="BI51" s="128">
        <v>72.374603261336546</v>
      </c>
      <c r="BJ51" s="128">
        <v>72.644288992564157</v>
      </c>
      <c r="BK51" s="128">
        <v>27.227812155536391</v>
      </c>
      <c r="BL51" s="128">
        <v>23.364356832077355</v>
      </c>
      <c r="BM51" s="128">
        <v>8.2582400289081708</v>
      </c>
      <c r="BN51" s="128">
        <v>1.4375600582762458</v>
      </c>
      <c r="BO51" s="128">
        <v>0</v>
      </c>
      <c r="BP51" s="128">
        <v>18.559286324301318</v>
      </c>
      <c r="BQ51" s="128">
        <v>13.570125513901703</v>
      </c>
      <c r="BR51" s="128">
        <v>19.637107325676936</v>
      </c>
      <c r="BS51" s="129">
        <v>0</v>
      </c>
      <c r="BT51" s="239">
        <v>747.32260763451791</v>
      </c>
      <c r="BU51" s="127">
        <v>124.6773923654824</v>
      </c>
      <c r="BV51" s="128">
        <v>0</v>
      </c>
      <c r="BW51" s="129">
        <v>0</v>
      </c>
      <c r="BX51" s="239">
        <v>124.6773923654824</v>
      </c>
      <c r="BY51" s="127">
        <v>0</v>
      </c>
      <c r="BZ51" s="128">
        <v>0</v>
      </c>
      <c r="CA51" s="128">
        <v>0</v>
      </c>
      <c r="CB51" s="409">
        <v>0</v>
      </c>
      <c r="CC51" s="239">
        <v>124.6773923654824</v>
      </c>
      <c r="CD51" s="239">
        <v>872.00000000000034</v>
      </c>
      <c r="CE51" s="46">
        <v>0</v>
      </c>
    </row>
    <row r="52" spans="2:83" ht="13.5" customHeight="1" x14ac:dyDescent="0.45">
      <c r="B52" s="118" t="s">
        <v>211</v>
      </c>
      <c r="C52" s="120" t="s">
        <v>265</v>
      </c>
      <c r="D52" s="445" t="s">
        <v>161</v>
      </c>
      <c r="E52" s="454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  <c r="Q52" s="128">
        <v>0</v>
      </c>
      <c r="R52" s="128">
        <v>0</v>
      </c>
      <c r="S52" s="128">
        <v>0</v>
      </c>
      <c r="T52" s="128">
        <v>0</v>
      </c>
      <c r="U52" s="128">
        <v>0</v>
      </c>
      <c r="V52" s="128">
        <v>0</v>
      </c>
      <c r="W52" s="128">
        <v>0</v>
      </c>
      <c r="X52" s="128">
        <v>0</v>
      </c>
      <c r="Y52" s="128">
        <v>0</v>
      </c>
      <c r="Z52" s="128">
        <v>0</v>
      </c>
      <c r="AA52" s="128">
        <v>0</v>
      </c>
      <c r="AB52" s="128">
        <v>0</v>
      </c>
      <c r="AC52" s="128">
        <v>0</v>
      </c>
      <c r="AD52" s="128">
        <v>0</v>
      </c>
      <c r="AE52" s="128">
        <v>0</v>
      </c>
      <c r="AF52" s="128">
        <v>0</v>
      </c>
      <c r="AG52" s="128">
        <v>0</v>
      </c>
      <c r="AH52" s="128">
        <v>0</v>
      </c>
      <c r="AI52" s="128">
        <v>0</v>
      </c>
      <c r="AJ52" s="128">
        <v>0</v>
      </c>
      <c r="AK52" s="128">
        <v>0</v>
      </c>
      <c r="AL52" s="128">
        <v>0</v>
      </c>
      <c r="AM52" s="128">
        <v>0</v>
      </c>
      <c r="AN52" s="128">
        <v>0</v>
      </c>
      <c r="AO52" s="128">
        <v>0</v>
      </c>
      <c r="AP52" s="128">
        <v>0</v>
      </c>
      <c r="AQ52" s="128">
        <v>0</v>
      </c>
      <c r="AR52" s="128">
        <v>0</v>
      </c>
      <c r="AS52" s="128">
        <v>0</v>
      </c>
      <c r="AT52" s="128">
        <v>0</v>
      </c>
      <c r="AU52" s="128">
        <v>0</v>
      </c>
      <c r="AV52" s="128">
        <v>0</v>
      </c>
      <c r="AW52" s="128">
        <v>0</v>
      </c>
      <c r="AX52" s="128">
        <v>0</v>
      </c>
      <c r="AY52" s="128">
        <v>0</v>
      </c>
      <c r="AZ52" s="128">
        <v>0</v>
      </c>
      <c r="BA52" s="128">
        <v>0</v>
      </c>
      <c r="BB52" s="128">
        <v>0</v>
      </c>
      <c r="BC52" s="128">
        <v>0</v>
      </c>
      <c r="BD52" s="128">
        <v>0</v>
      </c>
      <c r="BE52" s="128">
        <v>0</v>
      </c>
      <c r="BF52" s="128">
        <v>0</v>
      </c>
      <c r="BG52" s="128">
        <v>0</v>
      </c>
      <c r="BH52" s="128">
        <v>0</v>
      </c>
      <c r="BI52" s="128">
        <v>0</v>
      </c>
      <c r="BJ52" s="128">
        <v>0</v>
      </c>
      <c r="BK52" s="128">
        <v>0</v>
      </c>
      <c r="BL52" s="128">
        <v>0</v>
      </c>
      <c r="BM52" s="128">
        <v>0</v>
      </c>
      <c r="BN52" s="128">
        <v>0</v>
      </c>
      <c r="BO52" s="128">
        <v>0</v>
      </c>
      <c r="BP52" s="128">
        <v>0</v>
      </c>
      <c r="BQ52" s="128">
        <v>0</v>
      </c>
      <c r="BR52" s="128">
        <v>0</v>
      </c>
      <c r="BS52" s="129">
        <v>0</v>
      </c>
      <c r="BT52" s="239">
        <v>0</v>
      </c>
      <c r="BU52" s="127">
        <v>0</v>
      </c>
      <c r="BV52" s="128">
        <v>0</v>
      </c>
      <c r="BW52" s="129">
        <v>0</v>
      </c>
      <c r="BX52" s="239">
        <v>0</v>
      </c>
      <c r="BY52" s="127">
        <v>0</v>
      </c>
      <c r="BZ52" s="128">
        <v>0</v>
      </c>
      <c r="CA52" s="128">
        <v>0</v>
      </c>
      <c r="CB52" s="409">
        <v>0</v>
      </c>
      <c r="CC52" s="239">
        <v>0</v>
      </c>
      <c r="CD52" s="239">
        <v>0</v>
      </c>
      <c r="CE52" s="46">
        <v>0</v>
      </c>
    </row>
    <row r="53" spans="2:83" ht="13.5" customHeight="1" x14ac:dyDescent="0.45">
      <c r="B53" s="118" t="s">
        <v>212</v>
      </c>
      <c r="C53" s="120" t="s">
        <v>266</v>
      </c>
      <c r="D53" s="445" t="s">
        <v>162</v>
      </c>
      <c r="E53" s="454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0</v>
      </c>
      <c r="R53" s="128">
        <v>0</v>
      </c>
      <c r="S53" s="128">
        <v>0</v>
      </c>
      <c r="T53" s="128">
        <v>0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>
        <v>0</v>
      </c>
      <c r="AC53" s="128">
        <v>0</v>
      </c>
      <c r="AD53" s="128">
        <v>0</v>
      </c>
      <c r="AE53" s="128">
        <v>0</v>
      </c>
      <c r="AF53" s="128">
        <v>0</v>
      </c>
      <c r="AG53" s="128">
        <v>0</v>
      </c>
      <c r="AH53" s="128">
        <v>0</v>
      </c>
      <c r="AI53" s="128">
        <v>0</v>
      </c>
      <c r="AJ53" s="128">
        <v>0</v>
      </c>
      <c r="AK53" s="128">
        <v>0</v>
      </c>
      <c r="AL53" s="128">
        <v>0</v>
      </c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0</v>
      </c>
      <c r="AS53" s="128">
        <v>0</v>
      </c>
      <c r="AT53" s="128">
        <v>0</v>
      </c>
      <c r="AU53" s="128">
        <v>0</v>
      </c>
      <c r="AV53" s="128">
        <v>0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8">
        <v>0</v>
      </c>
      <c r="BC53" s="128">
        <v>0</v>
      </c>
      <c r="BD53" s="128">
        <v>0</v>
      </c>
      <c r="BE53" s="128">
        <v>0</v>
      </c>
      <c r="BF53" s="128">
        <v>0</v>
      </c>
      <c r="BG53" s="128">
        <v>0</v>
      </c>
      <c r="BH53" s="128">
        <v>0</v>
      </c>
      <c r="BI53" s="128">
        <v>0</v>
      </c>
      <c r="BJ53" s="128">
        <v>0</v>
      </c>
      <c r="BK53" s="128">
        <v>0</v>
      </c>
      <c r="BL53" s="128">
        <v>0</v>
      </c>
      <c r="BM53" s="128">
        <v>0</v>
      </c>
      <c r="BN53" s="128">
        <v>0</v>
      </c>
      <c r="BO53" s="128">
        <v>0</v>
      </c>
      <c r="BP53" s="128">
        <v>0</v>
      </c>
      <c r="BQ53" s="128">
        <v>0</v>
      </c>
      <c r="BR53" s="128">
        <v>0</v>
      </c>
      <c r="BS53" s="129">
        <v>0</v>
      </c>
      <c r="BT53" s="239">
        <v>0</v>
      </c>
      <c r="BU53" s="127">
        <v>0</v>
      </c>
      <c r="BV53" s="128">
        <v>0</v>
      </c>
      <c r="BW53" s="129">
        <v>0</v>
      </c>
      <c r="BX53" s="239">
        <v>0</v>
      </c>
      <c r="BY53" s="127">
        <v>0</v>
      </c>
      <c r="BZ53" s="128">
        <v>0</v>
      </c>
      <c r="CA53" s="128">
        <v>0</v>
      </c>
      <c r="CB53" s="409">
        <v>0</v>
      </c>
      <c r="CC53" s="239">
        <v>0</v>
      </c>
      <c r="CD53" s="239">
        <v>0</v>
      </c>
      <c r="CE53" s="46">
        <v>0</v>
      </c>
    </row>
    <row r="54" spans="2:83" ht="13.5" customHeight="1" x14ac:dyDescent="0.45">
      <c r="B54" s="118" t="s">
        <v>213</v>
      </c>
      <c r="C54" s="120" t="s">
        <v>268</v>
      </c>
      <c r="D54" s="445" t="s">
        <v>163</v>
      </c>
      <c r="E54" s="454">
        <v>592.18732821226365</v>
      </c>
      <c r="F54" s="128">
        <v>296.14380755870394</v>
      </c>
      <c r="G54" s="128">
        <v>760.75148954405472</v>
      </c>
      <c r="H54" s="128">
        <v>0</v>
      </c>
      <c r="I54" s="128">
        <v>0</v>
      </c>
      <c r="J54" s="128">
        <v>976.42685225474793</v>
      </c>
      <c r="K54" s="128">
        <v>542.70546518451727</v>
      </c>
      <c r="L54" s="128">
        <v>966.89906277455646</v>
      </c>
      <c r="M54" s="128">
        <v>1792.0950159067538</v>
      </c>
      <c r="N54" s="128">
        <v>968.31741420003789</v>
      </c>
      <c r="O54" s="128">
        <v>0.72137322079417376</v>
      </c>
      <c r="P54" s="128">
        <v>38.8958789217385</v>
      </c>
      <c r="Q54" s="128">
        <v>2.4607117461205994</v>
      </c>
      <c r="R54" s="128">
        <v>0</v>
      </c>
      <c r="S54" s="128">
        <v>1481.5649502525009</v>
      </c>
      <c r="T54" s="128">
        <v>1559.7350715996799</v>
      </c>
      <c r="U54" s="128">
        <v>3.1536622542800807</v>
      </c>
      <c r="V54" s="128">
        <v>1028.5105456303218</v>
      </c>
      <c r="W54" s="128">
        <v>256.56317457230699</v>
      </c>
      <c r="X54" s="128">
        <v>12.469662176448228</v>
      </c>
      <c r="Y54" s="128">
        <v>0</v>
      </c>
      <c r="Z54" s="128">
        <v>0</v>
      </c>
      <c r="AA54" s="128">
        <v>1.8501900702746655E-3</v>
      </c>
      <c r="AB54" s="128">
        <v>1.4255240966646378E-2</v>
      </c>
      <c r="AC54" s="128">
        <v>0.22462946038645931</v>
      </c>
      <c r="AD54" s="128">
        <v>0</v>
      </c>
      <c r="AE54" s="128">
        <v>0</v>
      </c>
      <c r="AF54" s="128">
        <v>0</v>
      </c>
      <c r="AG54" s="128">
        <v>0</v>
      </c>
      <c r="AH54" s="128">
        <v>116.5625090416611</v>
      </c>
      <c r="AI54" s="128">
        <v>0</v>
      </c>
      <c r="AJ54" s="128">
        <v>0</v>
      </c>
      <c r="AK54" s="128">
        <v>21.554663658942538</v>
      </c>
      <c r="AL54" s="128">
        <v>0</v>
      </c>
      <c r="AM54" s="128">
        <v>5200.8265083060678</v>
      </c>
      <c r="AN54" s="128">
        <v>1424.2405550833237</v>
      </c>
      <c r="AO54" s="128">
        <v>2306.7178817548224</v>
      </c>
      <c r="AP54" s="128">
        <v>2917.0468141547062</v>
      </c>
      <c r="AQ54" s="128">
        <v>3272.3787585805553</v>
      </c>
      <c r="AR54" s="128">
        <v>123.98922178557632</v>
      </c>
      <c r="AS54" s="128">
        <v>33.98644986183367</v>
      </c>
      <c r="AT54" s="128">
        <v>808.38349367958858</v>
      </c>
      <c r="AU54" s="128">
        <v>95.533327123609567</v>
      </c>
      <c r="AV54" s="128">
        <v>275.08495251024124</v>
      </c>
      <c r="AW54" s="128">
        <v>150.16320362764478</v>
      </c>
      <c r="AX54" s="128">
        <v>90.90050460918647</v>
      </c>
      <c r="AY54" s="128">
        <v>0.98396423213200068</v>
      </c>
      <c r="AZ54" s="128">
        <v>0.62890139484984575</v>
      </c>
      <c r="BA54" s="128">
        <v>2954.2215473394049</v>
      </c>
      <c r="BB54" s="128">
        <v>134.98935424564098</v>
      </c>
      <c r="BC54" s="128">
        <v>961.11066283772311</v>
      </c>
      <c r="BD54" s="128">
        <v>73.67375309119538</v>
      </c>
      <c r="BE54" s="128">
        <v>125.30144593357242</v>
      </c>
      <c r="BF54" s="128">
        <v>800.59001705800915</v>
      </c>
      <c r="BG54" s="128">
        <v>1811.9795110086636</v>
      </c>
      <c r="BH54" s="128">
        <v>237.84048783821316</v>
      </c>
      <c r="BI54" s="128">
        <v>453.41959744244389</v>
      </c>
      <c r="BJ54" s="128">
        <v>3027.6389184718323</v>
      </c>
      <c r="BK54" s="128">
        <v>18418.739692282561</v>
      </c>
      <c r="BL54" s="128">
        <v>7754.4277837478603</v>
      </c>
      <c r="BM54" s="128">
        <v>3448.3624664839649</v>
      </c>
      <c r="BN54" s="128">
        <v>928.98196626051572</v>
      </c>
      <c r="BO54" s="128">
        <v>1072.7474072427458</v>
      </c>
      <c r="BP54" s="128">
        <v>195.59707425395618</v>
      </c>
      <c r="BQ54" s="128">
        <v>374.14386892343998</v>
      </c>
      <c r="BR54" s="128">
        <v>3162.2253122457396</v>
      </c>
      <c r="BS54" s="129">
        <v>0</v>
      </c>
      <c r="BT54" s="239">
        <v>74054.814777013453</v>
      </c>
      <c r="BU54" s="127">
        <v>9771.1634695483735</v>
      </c>
      <c r="BV54" s="128">
        <v>0</v>
      </c>
      <c r="BW54" s="129">
        <v>0</v>
      </c>
      <c r="BX54" s="239">
        <v>9771.1634695483735</v>
      </c>
      <c r="BY54" s="127">
        <v>0</v>
      </c>
      <c r="BZ54" s="128">
        <v>0</v>
      </c>
      <c r="CA54" s="128">
        <v>0</v>
      </c>
      <c r="CB54" s="409">
        <v>0</v>
      </c>
      <c r="CC54" s="239">
        <v>9771.1634695483735</v>
      </c>
      <c r="CD54" s="239">
        <v>83825.978246561834</v>
      </c>
      <c r="CE54" s="46">
        <v>0</v>
      </c>
    </row>
    <row r="55" spans="2:83" ht="13.5" customHeight="1" x14ac:dyDescent="0.45">
      <c r="B55" s="118" t="s">
        <v>214</v>
      </c>
      <c r="C55" s="120" t="s">
        <v>267</v>
      </c>
      <c r="D55" s="445" t="s">
        <v>164</v>
      </c>
      <c r="E55" s="454">
        <v>1.3414843638393348</v>
      </c>
      <c r="F55" s="128">
        <v>38.463649306333167</v>
      </c>
      <c r="G55" s="128">
        <v>5.9752948323760071</v>
      </c>
      <c r="H55" s="128">
        <v>0</v>
      </c>
      <c r="I55" s="128">
        <v>0</v>
      </c>
      <c r="J55" s="128">
        <v>0</v>
      </c>
      <c r="K55" s="128">
        <v>0</v>
      </c>
      <c r="L55" s="128">
        <v>0</v>
      </c>
      <c r="M55" s="128">
        <v>0</v>
      </c>
      <c r="N55" s="128">
        <v>0</v>
      </c>
      <c r="O55" s="128">
        <v>0</v>
      </c>
      <c r="P55" s="128">
        <v>0</v>
      </c>
      <c r="Q55" s="128">
        <v>0</v>
      </c>
      <c r="R55" s="128">
        <v>0</v>
      </c>
      <c r="S55" s="128">
        <v>0</v>
      </c>
      <c r="T55" s="128">
        <v>0</v>
      </c>
      <c r="U55" s="128">
        <v>0</v>
      </c>
      <c r="V55" s="128">
        <v>0</v>
      </c>
      <c r="W55" s="128">
        <v>0</v>
      </c>
      <c r="X55" s="128">
        <v>0</v>
      </c>
      <c r="Y55" s="128">
        <v>0</v>
      </c>
      <c r="Z55" s="128">
        <v>0</v>
      </c>
      <c r="AA55" s="128">
        <v>0</v>
      </c>
      <c r="AB55" s="128">
        <v>0</v>
      </c>
      <c r="AC55" s="128">
        <v>0</v>
      </c>
      <c r="AD55" s="128">
        <v>0</v>
      </c>
      <c r="AE55" s="128">
        <v>0</v>
      </c>
      <c r="AF55" s="128">
        <v>0</v>
      </c>
      <c r="AG55" s="128">
        <v>0</v>
      </c>
      <c r="AH55" s="128">
        <v>0</v>
      </c>
      <c r="AI55" s="128">
        <v>0</v>
      </c>
      <c r="AJ55" s="128">
        <v>0</v>
      </c>
      <c r="AK55" s="128">
        <v>0</v>
      </c>
      <c r="AL55" s="128">
        <v>0</v>
      </c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0.17168119635144641</v>
      </c>
      <c r="AY55" s="128">
        <v>0.70489853196028052</v>
      </c>
      <c r="AZ55" s="128">
        <v>0.45055883688041187</v>
      </c>
      <c r="BA55" s="128">
        <v>0</v>
      </c>
      <c r="BB55" s="128">
        <v>0</v>
      </c>
      <c r="BC55" s="128">
        <v>0</v>
      </c>
      <c r="BD55" s="128">
        <v>0</v>
      </c>
      <c r="BE55" s="128">
        <v>0</v>
      </c>
      <c r="BF55" s="128">
        <v>0</v>
      </c>
      <c r="BG55" s="128">
        <v>5.6687813351971981</v>
      </c>
      <c r="BH55" s="128">
        <v>0</v>
      </c>
      <c r="BI55" s="128">
        <v>0</v>
      </c>
      <c r="BJ55" s="128">
        <v>0</v>
      </c>
      <c r="BK55" s="128">
        <v>310.39472174150586</v>
      </c>
      <c r="BL55" s="128">
        <v>141.26651009266348</v>
      </c>
      <c r="BM55" s="128">
        <v>70.265345268259864</v>
      </c>
      <c r="BN55" s="128">
        <v>86.072168183447744</v>
      </c>
      <c r="BO55" s="128">
        <v>0</v>
      </c>
      <c r="BP55" s="128">
        <v>0</v>
      </c>
      <c r="BQ55" s="128">
        <v>0</v>
      </c>
      <c r="BR55" s="128">
        <v>0</v>
      </c>
      <c r="BS55" s="129">
        <v>0</v>
      </c>
      <c r="BT55" s="239">
        <v>660.77509368881476</v>
      </c>
      <c r="BU55" s="127">
        <v>538.49570727724313</v>
      </c>
      <c r="BV55" s="128">
        <v>0</v>
      </c>
      <c r="BW55" s="129">
        <v>0</v>
      </c>
      <c r="BX55" s="239">
        <v>538.49570727724313</v>
      </c>
      <c r="BY55" s="127">
        <v>0</v>
      </c>
      <c r="BZ55" s="128">
        <v>0</v>
      </c>
      <c r="CA55" s="128">
        <v>0</v>
      </c>
      <c r="CB55" s="409">
        <v>0</v>
      </c>
      <c r="CC55" s="239">
        <v>538.49570727724313</v>
      </c>
      <c r="CD55" s="239">
        <v>1199.2708009660578</v>
      </c>
      <c r="CE55" s="46">
        <v>0</v>
      </c>
    </row>
    <row r="56" spans="2:83" ht="13.5" customHeight="1" x14ac:dyDescent="0.45">
      <c r="B56" s="118" t="s">
        <v>215</v>
      </c>
      <c r="C56" s="120" t="s">
        <v>269</v>
      </c>
      <c r="D56" s="445" t="s">
        <v>165</v>
      </c>
      <c r="E56" s="454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28">
        <v>0</v>
      </c>
      <c r="R56" s="128">
        <v>0</v>
      </c>
      <c r="S56" s="128">
        <v>0</v>
      </c>
      <c r="T56" s="128">
        <v>0</v>
      </c>
      <c r="U56" s="128">
        <v>0</v>
      </c>
      <c r="V56" s="128">
        <v>0</v>
      </c>
      <c r="W56" s="128">
        <v>0</v>
      </c>
      <c r="X56" s="128">
        <v>0</v>
      </c>
      <c r="Y56" s="128">
        <v>0</v>
      </c>
      <c r="Z56" s="128">
        <v>0</v>
      </c>
      <c r="AA56" s="128">
        <v>0</v>
      </c>
      <c r="AB56" s="128">
        <v>0</v>
      </c>
      <c r="AC56" s="128">
        <v>0</v>
      </c>
      <c r="AD56" s="128">
        <v>0</v>
      </c>
      <c r="AE56" s="128">
        <v>0</v>
      </c>
      <c r="AF56" s="128">
        <v>0</v>
      </c>
      <c r="AG56" s="128">
        <v>0</v>
      </c>
      <c r="AH56" s="128">
        <v>0</v>
      </c>
      <c r="AI56" s="128">
        <v>0</v>
      </c>
      <c r="AJ56" s="128">
        <v>0</v>
      </c>
      <c r="AK56" s="128">
        <v>0</v>
      </c>
      <c r="AL56" s="128">
        <v>0</v>
      </c>
      <c r="AM56" s="128">
        <v>0</v>
      </c>
      <c r="AN56" s="128">
        <v>0</v>
      </c>
      <c r="AO56" s="128">
        <v>0</v>
      </c>
      <c r="AP56" s="128">
        <v>0</v>
      </c>
      <c r="AQ56" s="128">
        <v>0</v>
      </c>
      <c r="AR56" s="128">
        <v>0</v>
      </c>
      <c r="AS56" s="128">
        <v>0</v>
      </c>
      <c r="AT56" s="128">
        <v>0</v>
      </c>
      <c r="AU56" s="128">
        <v>0</v>
      </c>
      <c r="AV56" s="128">
        <v>0</v>
      </c>
      <c r="AW56" s="128">
        <v>0</v>
      </c>
      <c r="AX56" s="128">
        <v>0</v>
      </c>
      <c r="AY56" s="128">
        <v>0</v>
      </c>
      <c r="AZ56" s="128">
        <v>0</v>
      </c>
      <c r="BA56" s="128">
        <v>0</v>
      </c>
      <c r="BB56" s="128">
        <v>0</v>
      </c>
      <c r="BC56" s="128">
        <v>0</v>
      </c>
      <c r="BD56" s="128">
        <v>0</v>
      </c>
      <c r="BE56" s="128">
        <v>0</v>
      </c>
      <c r="BF56" s="128">
        <v>0</v>
      </c>
      <c r="BG56" s="128">
        <v>0</v>
      </c>
      <c r="BH56" s="128">
        <v>0</v>
      </c>
      <c r="BI56" s="128">
        <v>0</v>
      </c>
      <c r="BJ56" s="128">
        <v>0</v>
      </c>
      <c r="BK56" s="128">
        <v>0</v>
      </c>
      <c r="BL56" s="128">
        <v>0</v>
      </c>
      <c r="BM56" s="128">
        <v>0</v>
      </c>
      <c r="BN56" s="128">
        <v>0</v>
      </c>
      <c r="BO56" s="128">
        <v>0</v>
      </c>
      <c r="BP56" s="128">
        <v>0</v>
      </c>
      <c r="BQ56" s="128">
        <v>0</v>
      </c>
      <c r="BR56" s="128">
        <v>0</v>
      </c>
      <c r="BS56" s="129">
        <v>0</v>
      </c>
      <c r="BT56" s="239">
        <v>0</v>
      </c>
      <c r="BU56" s="127">
        <v>0</v>
      </c>
      <c r="BV56" s="128">
        <v>0</v>
      </c>
      <c r="BW56" s="129">
        <v>0</v>
      </c>
      <c r="BX56" s="239">
        <v>0</v>
      </c>
      <c r="BY56" s="127">
        <v>0</v>
      </c>
      <c r="BZ56" s="128">
        <v>0</v>
      </c>
      <c r="CA56" s="128">
        <v>0</v>
      </c>
      <c r="CB56" s="409">
        <v>0</v>
      </c>
      <c r="CC56" s="239">
        <v>0</v>
      </c>
      <c r="CD56" s="239">
        <v>0</v>
      </c>
      <c r="CE56" s="46">
        <v>0</v>
      </c>
    </row>
    <row r="57" spans="2:83" ht="13.5" customHeight="1" x14ac:dyDescent="0.45">
      <c r="B57" s="118" t="s">
        <v>216</v>
      </c>
      <c r="C57" s="120" t="s">
        <v>270</v>
      </c>
      <c r="D57" s="444" t="s">
        <v>166</v>
      </c>
      <c r="E57" s="454">
        <v>3780.7211715743883</v>
      </c>
      <c r="F57" s="128">
        <v>148.32467998782911</v>
      </c>
      <c r="G57" s="128">
        <v>46.635516914171902</v>
      </c>
      <c r="H57" s="128">
        <v>26.853231764410335</v>
      </c>
      <c r="I57" s="128">
        <v>42.952842361963192</v>
      </c>
      <c r="J57" s="128">
        <v>1029.6966222948263</v>
      </c>
      <c r="K57" s="128">
        <v>242.89441064285327</v>
      </c>
      <c r="L57" s="128">
        <v>91.682912577862822</v>
      </c>
      <c r="M57" s="128">
        <v>29.625723213530048</v>
      </c>
      <c r="N57" s="128">
        <v>7.7352309521526452</v>
      </c>
      <c r="O57" s="128">
        <v>49.088947179218273</v>
      </c>
      <c r="P57" s="128">
        <v>2.3145194604404375</v>
      </c>
      <c r="Q57" s="128">
        <v>2.4920168812556573</v>
      </c>
      <c r="R57" s="128">
        <v>12.283395561285278</v>
      </c>
      <c r="S57" s="128">
        <v>9.9223794806976677</v>
      </c>
      <c r="T57" s="128">
        <v>5.1197281041439426</v>
      </c>
      <c r="U57" s="128">
        <v>2.270307712428647</v>
      </c>
      <c r="V57" s="128">
        <v>53.47458813124635</v>
      </c>
      <c r="W57" s="128">
        <v>2.9904429840619602</v>
      </c>
      <c r="X57" s="128">
        <v>47.069138017221618</v>
      </c>
      <c r="Y57" s="128">
        <v>188.1229560526431</v>
      </c>
      <c r="Z57" s="128">
        <v>1.8096414577519451</v>
      </c>
      <c r="AA57" s="128">
        <v>12.854854242212406</v>
      </c>
      <c r="AB57" s="128">
        <v>1.1539415734103062</v>
      </c>
      <c r="AC57" s="128">
        <v>5.7279783789297012</v>
      </c>
      <c r="AD57" s="128">
        <v>13.471406619697653</v>
      </c>
      <c r="AE57" s="128">
        <v>0.99816261587128685</v>
      </c>
      <c r="AF57" s="128">
        <v>2.6114148468106024</v>
      </c>
      <c r="AG57" s="128">
        <v>289.11525829769806</v>
      </c>
      <c r="AH57" s="128">
        <v>1.6589277835328811</v>
      </c>
      <c r="AI57" s="128">
        <v>38.715179071393194</v>
      </c>
      <c r="AJ57" s="128">
        <v>42.48141467211564</v>
      </c>
      <c r="AK57" s="128">
        <v>91.512176176623313</v>
      </c>
      <c r="AL57" s="128">
        <v>4.1376016532230171</v>
      </c>
      <c r="AM57" s="128">
        <v>5854.6667344415337</v>
      </c>
      <c r="AN57" s="128">
        <v>665.37089626068462</v>
      </c>
      <c r="AO57" s="128">
        <v>909.69360723185764</v>
      </c>
      <c r="AP57" s="128">
        <v>1594.8050445403167</v>
      </c>
      <c r="AQ57" s="128">
        <v>580.43553373189286</v>
      </c>
      <c r="AR57" s="128">
        <v>23.875161206151954</v>
      </c>
      <c r="AS57" s="128">
        <v>9.4398803350164027</v>
      </c>
      <c r="AT57" s="128">
        <v>872.40930948589153</v>
      </c>
      <c r="AU57" s="128">
        <v>26.745598391164542</v>
      </c>
      <c r="AV57" s="128">
        <v>210.66825467322582</v>
      </c>
      <c r="AW57" s="128">
        <v>14.226998680165032</v>
      </c>
      <c r="AX57" s="128">
        <v>3.925685982633766</v>
      </c>
      <c r="AY57" s="128">
        <v>0.61828107997946136</v>
      </c>
      <c r="AZ57" s="128">
        <v>0.39517161682544966</v>
      </c>
      <c r="BA57" s="128">
        <v>2939.8541667144191</v>
      </c>
      <c r="BB57" s="128">
        <v>85.433798603900257</v>
      </c>
      <c r="BC57" s="128">
        <v>1273.4286342918449</v>
      </c>
      <c r="BD57" s="128">
        <v>57.729688348071726</v>
      </c>
      <c r="BE57" s="128">
        <v>105.96703507924161</v>
      </c>
      <c r="BF57" s="128">
        <v>297.66006000539926</v>
      </c>
      <c r="BG57" s="128">
        <v>322.81328949822921</v>
      </c>
      <c r="BH57" s="128">
        <v>136.67405061633627</v>
      </c>
      <c r="BI57" s="128">
        <v>462.14310694842686</v>
      </c>
      <c r="BJ57" s="128">
        <v>1093.3968766315318</v>
      </c>
      <c r="BK57" s="128">
        <v>384.68402834158155</v>
      </c>
      <c r="BL57" s="128">
        <v>356.41567841688322</v>
      </c>
      <c r="BM57" s="128">
        <v>181.73625466196722</v>
      </c>
      <c r="BN57" s="128">
        <v>94.896185367053988</v>
      </c>
      <c r="BO57" s="128">
        <v>0</v>
      </c>
      <c r="BP57" s="128">
        <v>73.44893444501318</v>
      </c>
      <c r="BQ57" s="128">
        <v>14.192301951058118</v>
      </c>
      <c r="BR57" s="128">
        <v>48.083499300931642</v>
      </c>
      <c r="BS57" s="129">
        <v>0</v>
      </c>
      <c r="BT57" s="239">
        <v>25024.352466117136</v>
      </c>
      <c r="BU57" s="127">
        <v>3373.01702606954</v>
      </c>
      <c r="BV57" s="128">
        <v>0</v>
      </c>
      <c r="BW57" s="129">
        <v>0</v>
      </c>
      <c r="BX57" s="239">
        <v>3373.01702606954</v>
      </c>
      <c r="BY57" s="127">
        <v>0</v>
      </c>
      <c r="BZ57" s="128">
        <v>0</v>
      </c>
      <c r="CA57" s="128">
        <v>0</v>
      </c>
      <c r="CB57" s="409">
        <v>0</v>
      </c>
      <c r="CC57" s="239">
        <v>3373.01702606954</v>
      </c>
      <c r="CD57" s="239">
        <v>28397.369492186677</v>
      </c>
      <c r="CE57" s="46">
        <v>0</v>
      </c>
    </row>
    <row r="58" spans="2:83" ht="13.5" customHeight="1" x14ac:dyDescent="0.45">
      <c r="B58" s="118" t="s">
        <v>217</v>
      </c>
      <c r="C58" s="120" t="s">
        <v>271</v>
      </c>
      <c r="D58" s="447" t="s">
        <v>167</v>
      </c>
      <c r="E58" s="454">
        <v>1149.6131602111832</v>
      </c>
      <c r="F58" s="128">
        <v>496.09290231251038</v>
      </c>
      <c r="G58" s="128">
        <v>112.45569249111514</v>
      </c>
      <c r="H58" s="128">
        <v>0</v>
      </c>
      <c r="I58" s="128">
        <v>0</v>
      </c>
      <c r="J58" s="128">
        <v>0</v>
      </c>
      <c r="K58" s="128">
        <v>0</v>
      </c>
      <c r="L58" s="128">
        <v>2052.1965557147319</v>
      </c>
      <c r="M58" s="128">
        <v>198.43481633175196</v>
      </c>
      <c r="N58" s="128">
        <v>75.040726489795986</v>
      </c>
      <c r="O58" s="128">
        <v>2.8100427464411908</v>
      </c>
      <c r="P58" s="128">
        <v>151.5429435634702</v>
      </c>
      <c r="Q58" s="128">
        <v>25.638677948879966</v>
      </c>
      <c r="R58" s="128">
        <v>161.19506254335627</v>
      </c>
      <c r="S58" s="128">
        <v>66.205095337983266</v>
      </c>
      <c r="T58" s="128">
        <v>170.55088005184967</v>
      </c>
      <c r="U58" s="128">
        <v>226.15585670947738</v>
      </c>
      <c r="V58" s="128">
        <v>233.92561784853808</v>
      </c>
      <c r="W58" s="128">
        <v>17.025196882981149</v>
      </c>
      <c r="X58" s="128">
        <v>129.71084593706951</v>
      </c>
      <c r="Y58" s="128">
        <v>96.270274710822932</v>
      </c>
      <c r="Z58" s="128">
        <v>1.150773273806599</v>
      </c>
      <c r="AA58" s="128">
        <v>8.1746788391392027</v>
      </c>
      <c r="AB58" s="128">
        <v>0</v>
      </c>
      <c r="AC58" s="128">
        <v>0</v>
      </c>
      <c r="AD58" s="128">
        <v>376.73917519691537</v>
      </c>
      <c r="AE58" s="128">
        <v>0</v>
      </c>
      <c r="AF58" s="128">
        <v>0</v>
      </c>
      <c r="AG58" s="128">
        <v>954.5665032284985</v>
      </c>
      <c r="AH58" s="128">
        <v>16.471624024693305</v>
      </c>
      <c r="AI58" s="128">
        <v>827.54831388951231</v>
      </c>
      <c r="AJ58" s="128">
        <v>863.91719796542463</v>
      </c>
      <c r="AK58" s="128">
        <v>578.29497022337284</v>
      </c>
      <c r="AL58" s="128">
        <v>325.12232802321626</v>
      </c>
      <c r="AM58" s="128">
        <v>255.68880422299634</v>
      </c>
      <c r="AN58" s="128">
        <v>268.91594950895188</v>
      </c>
      <c r="AO58" s="128">
        <v>465.19442265464778</v>
      </c>
      <c r="AP58" s="128">
        <v>402.84121285597666</v>
      </c>
      <c r="AQ58" s="128">
        <v>745.70810402148561</v>
      </c>
      <c r="AR58" s="128">
        <v>62.161760681648374</v>
      </c>
      <c r="AS58" s="128">
        <v>270.00855732259674</v>
      </c>
      <c r="AT58" s="128">
        <v>308.4457713423609</v>
      </c>
      <c r="AU58" s="128">
        <v>150.94115313946011</v>
      </c>
      <c r="AV58" s="128">
        <v>107.43479098454601</v>
      </c>
      <c r="AW58" s="128">
        <v>4.4292721840626372</v>
      </c>
      <c r="AX58" s="128">
        <v>34.556784281642543</v>
      </c>
      <c r="AY58" s="128">
        <v>57.71886129365199</v>
      </c>
      <c r="AZ58" s="128">
        <v>36.890395071601397</v>
      </c>
      <c r="BA58" s="128">
        <v>2098.807566054204</v>
      </c>
      <c r="BB58" s="128">
        <v>1079.9553403967809</v>
      </c>
      <c r="BC58" s="128">
        <v>1128.7324669025286</v>
      </c>
      <c r="BD58" s="128">
        <v>266.05646629028371</v>
      </c>
      <c r="BE58" s="128">
        <v>473.5673286903239</v>
      </c>
      <c r="BF58" s="128">
        <v>591.00160571024185</v>
      </c>
      <c r="BG58" s="128">
        <v>611.28940533184834</v>
      </c>
      <c r="BH58" s="128">
        <v>1145.2342096317841</v>
      </c>
      <c r="BI58" s="128">
        <v>3704.7748447719528</v>
      </c>
      <c r="BJ58" s="128">
        <v>175.92601715158565</v>
      </c>
      <c r="BK58" s="128">
        <v>5415.6469354928504</v>
      </c>
      <c r="BL58" s="128">
        <v>3423.6922705461802</v>
      </c>
      <c r="BM58" s="128">
        <v>721.30462503848628</v>
      </c>
      <c r="BN58" s="128">
        <v>55.186222514631545</v>
      </c>
      <c r="BO58" s="128">
        <v>123.67678521347923</v>
      </c>
      <c r="BP58" s="128">
        <v>314.65261486070455</v>
      </c>
      <c r="BQ58" s="128">
        <v>258.32759739921465</v>
      </c>
      <c r="BR58" s="128">
        <v>239.73459379744551</v>
      </c>
      <c r="BS58" s="129">
        <v>0</v>
      </c>
      <c r="BT58" s="239">
        <v>34315.352647856693</v>
      </c>
      <c r="BU58" s="127">
        <v>24.854713468935913</v>
      </c>
      <c r="BV58" s="128">
        <v>0</v>
      </c>
      <c r="BW58" s="129">
        <v>0</v>
      </c>
      <c r="BX58" s="239">
        <v>24.854713468935913</v>
      </c>
      <c r="BY58" s="127">
        <v>0</v>
      </c>
      <c r="BZ58" s="128">
        <v>0</v>
      </c>
      <c r="CA58" s="128">
        <v>0</v>
      </c>
      <c r="CB58" s="409">
        <v>0</v>
      </c>
      <c r="CC58" s="239">
        <v>24.854713468935913</v>
      </c>
      <c r="CD58" s="239">
        <v>34340.207361325629</v>
      </c>
      <c r="CE58" s="46">
        <v>0</v>
      </c>
    </row>
    <row r="59" spans="2:83" ht="13.5" customHeight="1" x14ac:dyDescent="0.45">
      <c r="B59" s="118" t="s">
        <v>218</v>
      </c>
      <c r="C59" s="120" t="s">
        <v>274</v>
      </c>
      <c r="D59" s="444" t="s">
        <v>301</v>
      </c>
      <c r="E59" s="454">
        <v>1156.4723364485712</v>
      </c>
      <c r="F59" s="128">
        <v>8.6505972238496671</v>
      </c>
      <c r="G59" s="128">
        <v>0.10004954992239284</v>
      </c>
      <c r="H59" s="128">
        <v>7.0841641764685237</v>
      </c>
      <c r="I59" s="128">
        <v>9.3027334947004761</v>
      </c>
      <c r="J59" s="128">
        <v>385.02355697408319</v>
      </c>
      <c r="K59" s="128">
        <v>59.160931128736628</v>
      </c>
      <c r="L59" s="128">
        <v>2.4654469649478679</v>
      </c>
      <c r="M59" s="128">
        <v>1.7322389216105123</v>
      </c>
      <c r="N59" s="128">
        <v>0.12135608156202746</v>
      </c>
      <c r="O59" s="128">
        <v>5.2606468496352457E-3</v>
      </c>
      <c r="P59" s="128">
        <v>0.28046925675386947</v>
      </c>
      <c r="Q59" s="128">
        <v>0.24263541762160529</v>
      </c>
      <c r="R59" s="128">
        <v>0.59617103425022289</v>
      </c>
      <c r="S59" s="128">
        <v>0.11856938284897377</v>
      </c>
      <c r="T59" s="128">
        <v>0.45314033053257324</v>
      </c>
      <c r="U59" s="128">
        <v>2.5483774850267231</v>
      </c>
      <c r="V59" s="128">
        <v>1.3900132834028094</v>
      </c>
      <c r="W59" s="128">
        <v>1.5689897326982061E-2</v>
      </c>
      <c r="X59" s="128">
        <v>0.23343089838333037</v>
      </c>
      <c r="Y59" s="128">
        <v>3.1793459832031075</v>
      </c>
      <c r="Z59" s="128">
        <v>3.5439657483610831E-2</v>
      </c>
      <c r="AA59" s="128">
        <v>0.25172919818495132</v>
      </c>
      <c r="AB59" s="128">
        <v>2.5712067538220088E-2</v>
      </c>
      <c r="AC59" s="128">
        <v>2.4446734679396651E-2</v>
      </c>
      <c r="AD59" s="128">
        <v>0.24031979799500769</v>
      </c>
      <c r="AE59" s="128">
        <v>3.2972009895367381E-2</v>
      </c>
      <c r="AF59" s="128">
        <v>1.3275544559361769E-2</v>
      </c>
      <c r="AG59" s="128">
        <v>75.397319619937562</v>
      </c>
      <c r="AH59" s="128">
        <v>2.9191651583778542E-2</v>
      </c>
      <c r="AI59" s="128">
        <v>0.75323765286596078</v>
      </c>
      <c r="AJ59" s="128">
        <v>451.50032976588545</v>
      </c>
      <c r="AK59" s="128">
        <v>40.302302896870536</v>
      </c>
      <c r="AL59" s="128">
        <v>3.6137036466408872</v>
      </c>
      <c r="AM59" s="128">
        <v>17247.905839963929</v>
      </c>
      <c r="AN59" s="128">
        <v>0.50273152529519394</v>
      </c>
      <c r="AO59" s="128">
        <v>5.8471106585017365</v>
      </c>
      <c r="AP59" s="128">
        <v>0.80625243202200325</v>
      </c>
      <c r="AQ59" s="128">
        <v>18.450971439792038</v>
      </c>
      <c r="AR59" s="128">
        <v>2.4535013201419922</v>
      </c>
      <c r="AS59" s="128">
        <v>19.068726684892336</v>
      </c>
      <c r="AT59" s="128">
        <v>91.747295417510259</v>
      </c>
      <c r="AU59" s="128">
        <v>3.6618868426262825</v>
      </c>
      <c r="AV59" s="128">
        <v>4.7416724651609652</v>
      </c>
      <c r="AW59" s="128">
        <v>0.37325006322707477</v>
      </c>
      <c r="AX59" s="128">
        <v>4.7804206764303387</v>
      </c>
      <c r="AY59" s="128">
        <v>0</v>
      </c>
      <c r="AZ59" s="128">
        <v>0</v>
      </c>
      <c r="BA59" s="128">
        <v>135.1214304012025</v>
      </c>
      <c r="BB59" s="128">
        <v>54.078972897962458</v>
      </c>
      <c r="BC59" s="128">
        <v>2936.4332844106061</v>
      </c>
      <c r="BD59" s="128">
        <v>58.810980212677968</v>
      </c>
      <c r="BE59" s="128">
        <v>72.207492536364271</v>
      </c>
      <c r="BF59" s="128">
        <v>109.81501125000516</v>
      </c>
      <c r="BG59" s="128">
        <v>76.03136878708662</v>
      </c>
      <c r="BH59" s="128">
        <v>70.015779858217684</v>
      </c>
      <c r="BI59" s="128">
        <v>152.46883434039455</v>
      </c>
      <c r="BJ59" s="128">
        <v>162.43502567897301</v>
      </c>
      <c r="BK59" s="128">
        <v>479.09101365068159</v>
      </c>
      <c r="BL59" s="128">
        <v>291.78013362747743</v>
      </c>
      <c r="BM59" s="128">
        <v>67.574159701760209</v>
      </c>
      <c r="BN59" s="128">
        <v>13.694663815435847</v>
      </c>
      <c r="BO59" s="128">
        <v>30.127551503926611</v>
      </c>
      <c r="BP59" s="128">
        <v>31.636775768605627</v>
      </c>
      <c r="BQ59" s="128">
        <v>5.5618251871037456</v>
      </c>
      <c r="BR59" s="128">
        <v>27.310743448255817</v>
      </c>
      <c r="BS59" s="129">
        <v>0</v>
      </c>
      <c r="BT59" s="239">
        <v>24385.931201391035</v>
      </c>
      <c r="BU59" s="127">
        <v>2939.0825943063455</v>
      </c>
      <c r="BV59" s="128">
        <v>0</v>
      </c>
      <c r="BW59" s="129">
        <v>104.93161089952011</v>
      </c>
      <c r="BX59" s="239">
        <v>3044.0142052058654</v>
      </c>
      <c r="BY59" s="127">
        <v>0</v>
      </c>
      <c r="BZ59" s="128">
        <v>0</v>
      </c>
      <c r="CA59" s="128">
        <v>0</v>
      </c>
      <c r="CB59" s="409">
        <v>0</v>
      </c>
      <c r="CC59" s="239">
        <v>3044.0142052058654</v>
      </c>
      <c r="CD59" s="239">
        <v>27429.9454065969</v>
      </c>
      <c r="CE59" s="46">
        <v>0</v>
      </c>
    </row>
    <row r="60" spans="2:83" ht="13.5" customHeight="1" x14ac:dyDescent="0.45">
      <c r="B60" s="118" t="s">
        <v>219</v>
      </c>
      <c r="C60" s="120" t="s">
        <v>275</v>
      </c>
      <c r="D60" s="444" t="s">
        <v>272</v>
      </c>
      <c r="E60" s="454">
        <v>334.88306387330346</v>
      </c>
      <c r="F60" s="128">
        <v>50.180466637729161</v>
      </c>
      <c r="G60" s="128">
        <v>16.482297412940326</v>
      </c>
      <c r="H60" s="128">
        <v>0</v>
      </c>
      <c r="I60" s="128">
        <v>109.31132491303273</v>
      </c>
      <c r="J60" s="128">
        <v>1240.0497306984034</v>
      </c>
      <c r="K60" s="128">
        <v>198.09298217116049</v>
      </c>
      <c r="L60" s="128">
        <v>376.83115104666069</v>
      </c>
      <c r="M60" s="128">
        <v>100.02712545970431</v>
      </c>
      <c r="N60" s="128">
        <v>13.69645106292834</v>
      </c>
      <c r="O60" s="128">
        <v>0.20107324844895891</v>
      </c>
      <c r="P60" s="128">
        <v>10.839279608436037</v>
      </c>
      <c r="Q60" s="128">
        <v>1.319236554809043</v>
      </c>
      <c r="R60" s="128">
        <v>22.138985655672794</v>
      </c>
      <c r="S60" s="128">
        <v>11.870646447990522</v>
      </c>
      <c r="T60" s="128">
        <v>28.043271538476247</v>
      </c>
      <c r="U60" s="128">
        <v>0.32606279170887809</v>
      </c>
      <c r="V60" s="128">
        <v>30.332350004674986</v>
      </c>
      <c r="W60" s="128">
        <v>3.3979030445191269</v>
      </c>
      <c r="X60" s="128">
        <v>9.7608963660282786</v>
      </c>
      <c r="Y60" s="128">
        <v>67.90270358741077</v>
      </c>
      <c r="Z60" s="128">
        <v>3.0097371340818531</v>
      </c>
      <c r="AA60" s="128">
        <v>21.378830231097179</v>
      </c>
      <c r="AB60" s="128">
        <v>0.13263203119450406</v>
      </c>
      <c r="AC60" s="128">
        <v>1.2083017390693185</v>
      </c>
      <c r="AD60" s="128">
        <v>43.884333879105625</v>
      </c>
      <c r="AE60" s="128">
        <v>1.6544008461419404</v>
      </c>
      <c r="AF60" s="128">
        <v>19.946900770351188</v>
      </c>
      <c r="AG60" s="128">
        <v>134.46211409848573</v>
      </c>
      <c r="AH60" s="128">
        <v>3.1389004158852529</v>
      </c>
      <c r="AI60" s="128">
        <v>160.36778423888137</v>
      </c>
      <c r="AJ60" s="128">
        <v>410.3495358896817</v>
      </c>
      <c r="AK60" s="128">
        <v>29.598429008691298</v>
      </c>
      <c r="AL60" s="128">
        <v>7.1954902061717565</v>
      </c>
      <c r="AM60" s="128">
        <v>1268.4724330067231</v>
      </c>
      <c r="AN60" s="128">
        <v>1467.0448210870441</v>
      </c>
      <c r="AO60" s="128">
        <v>1894.6999777019373</v>
      </c>
      <c r="AP60" s="128">
        <v>1960.9562301934807</v>
      </c>
      <c r="AQ60" s="128">
        <v>4536.1395497689191</v>
      </c>
      <c r="AR60" s="128">
        <v>167.02723876038698</v>
      </c>
      <c r="AS60" s="128">
        <v>58.032059836997881</v>
      </c>
      <c r="AT60" s="128">
        <v>1056.1331551170831</v>
      </c>
      <c r="AU60" s="128">
        <v>19.430762850230405</v>
      </c>
      <c r="AV60" s="128">
        <v>39.436691676209684</v>
      </c>
      <c r="AW60" s="128">
        <v>2.1509169444010117</v>
      </c>
      <c r="AX60" s="128">
        <v>1.7737054176253624</v>
      </c>
      <c r="AY60" s="128">
        <v>46.388708217993596</v>
      </c>
      <c r="AZ60" s="128">
        <v>29.650020548735533</v>
      </c>
      <c r="BA60" s="128">
        <v>246.77909853035649</v>
      </c>
      <c r="BB60" s="128">
        <v>17.753105142083772</v>
      </c>
      <c r="BC60" s="128">
        <v>708.12698818030185</v>
      </c>
      <c r="BD60" s="128">
        <v>249.44068075064729</v>
      </c>
      <c r="BE60" s="128">
        <v>40.713192177081943</v>
      </c>
      <c r="BF60" s="128">
        <v>537.12234193432437</v>
      </c>
      <c r="BG60" s="128">
        <v>248.75092669412567</v>
      </c>
      <c r="BH60" s="128">
        <v>163.01734199482416</v>
      </c>
      <c r="BI60" s="128">
        <v>237.38085768271714</v>
      </c>
      <c r="BJ60" s="128">
        <v>852.44535951451087</v>
      </c>
      <c r="BK60" s="128">
        <v>133.09465537088917</v>
      </c>
      <c r="BL60" s="128">
        <v>461.45589393169558</v>
      </c>
      <c r="BM60" s="128">
        <v>44.654289936299605</v>
      </c>
      <c r="BN60" s="128">
        <v>5.6594956654557382</v>
      </c>
      <c r="BO60" s="128">
        <v>20.346961961745386</v>
      </c>
      <c r="BP60" s="128">
        <v>34.615034693013321</v>
      </c>
      <c r="BQ60" s="128">
        <v>99.992988982971895</v>
      </c>
      <c r="BR60" s="128">
        <v>270.92582003362634</v>
      </c>
      <c r="BS60" s="129">
        <v>0</v>
      </c>
      <c r="BT60" s="239">
        <v>20381.625696917319</v>
      </c>
      <c r="BU60" s="127">
        <v>8660.2811185894152</v>
      </c>
      <c r="BV60" s="128">
        <v>0</v>
      </c>
      <c r="BW60" s="129">
        <v>0</v>
      </c>
      <c r="BX60" s="239">
        <v>8660.2811185894152</v>
      </c>
      <c r="BY60" s="127">
        <v>0</v>
      </c>
      <c r="BZ60" s="128">
        <v>0</v>
      </c>
      <c r="CA60" s="128">
        <v>0</v>
      </c>
      <c r="CB60" s="409">
        <v>0</v>
      </c>
      <c r="CC60" s="239">
        <v>8660.2811185894152</v>
      </c>
      <c r="CD60" s="239">
        <v>29041.906815506736</v>
      </c>
      <c r="CE60" s="46">
        <v>0</v>
      </c>
    </row>
    <row r="61" spans="2:83" ht="13.5" customHeight="1" x14ac:dyDescent="0.45">
      <c r="B61" s="118" t="s">
        <v>220</v>
      </c>
      <c r="C61" s="120" t="s">
        <v>276</v>
      </c>
      <c r="D61" s="444" t="s">
        <v>273</v>
      </c>
      <c r="E61" s="454">
        <v>0</v>
      </c>
      <c r="F61" s="128">
        <v>0</v>
      </c>
      <c r="G61" s="128">
        <v>0</v>
      </c>
      <c r="H61" s="128">
        <v>0</v>
      </c>
      <c r="I61" s="128">
        <v>0</v>
      </c>
      <c r="J61" s="128">
        <v>0</v>
      </c>
      <c r="K61" s="128">
        <v>0</v>
      </c>
      <c r="L61" s="128">
        <v>0</v>
      </c>
      <c r="M61" s="128">
        <v>0</v>
      </c>
      <c r="N61" s="128">
        <v>0</v>
      </c>
      <c r="O61" s="128">
        <v>0</v>
      </c>
      <c r="P61" s="128">
        <v>0</v>
      </c>
      <c r="Q61" s="128">
        <v>0</v>
      </c>
      <c r="R61" s="128">
        <v>0</v>
      </c>
      <c r="S61" s="128">
        <v>0</v>
      </c>
      <c r="T61" s="128">
        <v>0</v>
      </c>
      <c r="U61" s="128">
        <v>0</v>
      </c>
      <c r="V61" s="128">
        <v>0</v>
      </c>
      <c r="W61" s="128">
        <v>0</v>
      </c>
      <c r="X61" s="128">
        <v>0</v>
      </c>
      <c r="Y61" s="128">
        <v>0</v>
      </c>
      <c r="Z61" s="128">
        <v>0</v>
      </c>
      <c r="AA61" s="128">
        <v>0</v>
      </c>
      <c r="AB61" s="128">
        <v>0</v>
      </c>
      <c r="AC61" s="128">
        <v>0</v>
      </c>
      <c r="AD61" s="128">
        <v>0</v>
      </c>
      <c r="AE61" s="128">
        <v>0</v>
      </c>
      <c r="AF61" s="128">
        <v>0</v>
      </c>
      <c r="AG61" s="128">
        <v>0</v>
      </c>
      <c r="AH61" s="128">
        <v>0</v>
      </c>
      <c r="AI61" s="128">
        <v>0</v>
      </c>
      <c r="AJ61" s="128">
        <v>0</v>
      </c>
      <c r="AK61" s="128">
        <v>0</v>
      </c>
      <c r="AL61" s="128">
        <v>0</v>
      </c>
      <c r="AM61" s="128">
        <v>0</v>
      </c>
      <c r="AN61" s="128">
        <v>0</v>
      </c>
      <c r="AO61" s="128">
        <v>0</v>
      </c>
      <c r="AP61" s="128">
        <v>0</v>
      </c>
      <c r="AQ61" s="128">
        <v>0</v>
      </c>
      <c r="AR61" s="128">
        <v>0</v>
      </c>
      <c r="AS61" s="128">
        <v>0</v>
      </c>
      <c r="AT61" s="128">
        <v>0</v>
      </c>
      <c r="AU61" s="128">
        <v>0</v>
      </c>
      <c r="AV61" s="128">
        <v>0</v>
      </c>
      <c r="AW61" s="128">
        <v>0</v>
      </c>
      <c r="AX61" s="128">
        <v>0</v>
      </c>
      <c r="AY61" s="128">
        <v>0</v>
      </c>
      <c r="AZ61" s="128">
        <v>0</v>
      </c>
      <c r="BA61" s="128">
        <v>0</v>
      </c>
      <c r="BB61" s="128">
        <v>0</v>
      </c>
      <c r="BC61" s="128">
        <v>0</v>
      </c>
      <c r="BD61" s="128">
        <v>0</v>
      </c>
      <c r="BE61" s="128">
        <v>0</v>
      </c>
      <c r="BF61" s="128">
        <v>0</v>
      </c>
      <c r="BG61" s="128">
        <v>0</v>
      </c>
      <c r="BH61" s="128">
        <v>0</v>
      </c>
      <c r="BI61" s="128">
        <v>0</v>
      </c>
      <c r="BJ61" s="128">
        <v>0</v>
      </c>
      <c r="BK61" s="128">
        <v>0</v>
      </c>
      <c r="BL61" s="128">
        <v>0</v>
      </c>
      <c r="BM61" s="128">
        <v>0</v>
      </c>
      <c r="BN61" s="128">
        <v>0</v>
      </c>
      <c r="BO61" s="128">
        <v>0</v>
      </c>
      <c r="BP61" s="128">
        <v>0</v>
      </c>
      <c r="BQ61" s="128">
        <v>0</v>
      </c>
      <c r="BR61" s="128">
        <v>0</v>
      </c>
      <c r="BS61" s="129">
        <v>0</v>
      </c>
      <c r="BT61" s="239">
        <v>0</v>
      </c>
      <c r="BU61" s="127">
        <v>0</v>
      </c>
      <c r="BV61" s="128">
        <v>0</v>
      </c>
      <c r="BW61" s="129">
        <v>0</v>
      </c>
      <c r="BX61" s="239">
        <v>0</v>
      </c>
      <c r="BY61" s="127">
        <v>0</v>
      </c>
      <c r="BZ61" s="128">
        <v>0</v>
      </c>
      <c r="CA61" s="128">
        <v>0</v>
      </c>
      <c r="CB61" s="409">
        <v>0</v>
      </c>
      <c r="CC61" s="239">
        <v>0</v>
      </c>
      <c r="CD61" s="239">
        <v>0</v>
      </c>
      <c r="CE61" s="46">
        <v>0</v>
      </c>
    </row>
    <row r="62" spans="2:83" ht="13.5" customHeight="1" x14ac:dyDescent="0.45">
      <c r="B62" s="118" t="s">
        <v>221</v>
      </c>
      <c r="C62" s="120" t="s">
        <v>277</v>
      </c>
      <c r="D62" s="448" t="s">
        <v>300</v>
      </c>
      <c r="E62" s="454">
        <v>0</v>
      </c>
      <c r="F62" s="128">
        <v>0</v>
      </c>
      <c r="G62" s="128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8">
        <v>0</v>
      </c>
      <c r="R62" s="128">
        <v>0</v>
      </c>
      <c r="S62" s="128">
        <v>0</v>
      </c>
      <c r="T62" s="128">
        <v>0</v>
      </c>
      <c r="U62" s="128">
        <v>0</v>
      </c>
      <c r="V62" s="128">
        <v>0</v>
      </c>
      <c r="W62" s="128">
        <v>0</v>
      </c>
      <c r="X62" s="128">
        <v>0</v>
      </c>
      <c r="Y62" s="128">
        <v>0</v>
      </c>
      <c r="Z62" s="128">
        <v>0</v>
      </c>
      <c r="AA62" s="128">
        <v>0</v>
      </c>
      <c r="AB62" s="128">
        <v>0</v>
      </c>
      <c r="AC62" s="128">
        <v>0</v>
      </c>
      <c r="AD62" s="128">
        <v>0</v>
      </c>
      <c r="AE62" s="128">
        <v>0</v>
      </c>
      <c r="AF62" s="128">
        <v>0</v>
      </c>
      <c r="AG62" s="128">
        <v>0</v>
      </c>
      <c r="AH62" s="128">
        <v>0</v>
      </c>
      <c r="AI62" s="128">
        <v>0</v>
      </c>
      <c r="AJ62" s="128">
        <v>0</v>
      </c>
      <c r="AK62" s="128">
        <v>0</v>
      </c>
      <c r="AL62" s="128">
        <v>0</v>
      </c>
      <c r="AM62" s="128">
        <v>0</v>
      </c>
      <c r="AN62" s="128">
        <v>0</v>
      </c>
      <c r="AO62" s="128">
        <v>0</v>
      </c>
      <c r="AP62" s="128">
        <v>0</v>
      </c>
      <c r="AQ62" s="128">
        <v>0</v>
      </c>
      <c r="AR62" s="128">
        <v>0</v>
      </c>
      <c r="AS62" s="128">
        <v>0</v>
      </c>
      <c r="AT62" s="128">
        <v>0</v>
      </c>
      <c r="AU62" s="128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8">
        <v>0</v>
      </c>
      <c r="BC62" s="128">
        <v>0</v>
      </c>
      <c r="BD62" s="128">
        <v>0</v>
      </c>
      <c r="BE62" s="128">
        <v>0</v>
      </c>
      <c r="BF62" s="128">
        <v>0</v>
      </c>
      <c r="BG62" s="128">
        <v>0</v>
      </c>
      <c r="BH62" s="128">
        <v>0</v>
      </c>
      <c r="BI62" s="128">
        <v>0</v>
      </c>
      <c r="BJ62" s="128">
        <v>0</v>
      </c>
      <c r="BK62" s="128">
        <v>0</v>
      </c>
      <c r="BL62" s="128">
        <v>0</v>
      </c>
      <c r="BM62" s="128">
        <v>0</v>
      </c>
      <c r="BN62" s="128">
        <v>0</v>
      </c>
      <c r="BO62" s="128">
        <v>0</v>
      </c>
      <c r="BP62" s="128">
        <v>0</v>
      </c>
      <c r="BQ62" s="128">
        <v>0</v>
      </c>
      <c r="BR62" s="128">
        <v>0</v>
      </c>
      <c r="BS62" s="129">
        <v>0</v>
      </c>
      <c r="BT62" s="239">
        <v>0</v>
      </c>
      <c r="BU62" s="127">
        <v>0</v>
      </c>
      <c r="BV62" s="128">
        <v>0</v>
      </c>
      <c r="BW62" s="129">
        <v>0</v>
      </c>
      <c r="BX62" s="239">
        <v>0</v>
      </c>
      <c r="BY62" s="127">
        <v>0</v>
      </c>
      <c r="BZ62" s="128">
        <v>0</v>
      </c>
      <c r="CA62" s="128">
        <v>0</v>
      </c>
      <c r="CB62" s="409">
        <v>0</v>
      </c>
      <c r="CC62" s="239">
        <v>0</v>
      </c>
      <c r="CD62" s="239">
        <v>0</v>
      </c>
      <c r="CE62" s="46">
        <v>0</v>
      </c>
    </row>
    <row r="63" spans="2:83" ht="13.5" customHeight="1" x14ac:dyDescent="0.45">
      <c r="B63" s="118" t="s">
        <v>222</v>
      </c>
      <c r="C63" s="120" t="s">
        <v>288</v>
      </c>
      <c r="D63" s="446" t="s">
        <v>289</v>
      </c>
      <c r="E63" s="454">
        <v>55.620012937444869</v>
      </c>
      <c r="F63" s="128">
        <v>43.718016471929744</v>
      </c>
      <c r="G63" s="128">
        <v>1.1652271826018294</v>
      </c>
      <c r="H63" s="128">
        <v>3.4417177521184512E-2</v>
      </c>
      <c r="I63" s="128">
        <v>1.9391934282353829</v>
      </c>
      <c r="J63" s="128">
        <v>191.71416280446664</v>
      </c>
      <c r="K63" s="128">
        <v>29.582492819456295</v>
      </c>
      <c r="L63" s="128">
        <v>50.293677468324063</v>
      </c>
      <c r="M63" s="128">
        <v>141.06283442263589</v>
      </c>
      <c r="N63" s="128">
        <v>1.8469643248574257</v>
      </c>
      <c r="O63" s="128">
        <v>1.1373306685304604E-2</v>
      </c>
      <c r="P63" s="128">
        <v>0.61320737305880579</v>
      </c>
      <c r="Q63" s="128">
        <v>0.31964193926824369</v>
      </c>
      <c r="R63" s="128">
        <v>1.2761519540528885</v>
      </c>
      <c r="S63" s="128">
        <v>0.42282566418311818</v>
      </c>
      <c r="T63" s="128">
        <v>2.4690882080653003</v>
      </c>
      <c r="U63" s="128">
        <v>3.6260573925470183</v>
      </c>
      <c r="V63" s="128">
        <v>16.978739853496279</v>
      </c>
      <c r="W63" s="128">
        <v>2.3451610916088397</v>
      </c>
      <c r="X63" s="128">
        <v>1.3311397067830748</v>
      </c>
      <c r="Y63" s="128">
        <v>23.272912895726673</v>
      </c>
      <c r="Z63" s="128">
        <v>0.42905947269333394</v>
      </c>
      <c r="AA63" s="128">
        <v>3.0477801803050912</v>
      </c>
      <c r="AB63" s="128">
        <v>4.1825067321045434E-2</v>
      </c>
      <c r="AC63" s="128">
        <v>2.3898112082449634</v>
      </c>
      <c r="AD63" s="128">
        <v>1.6742757202523726</v>
      </c>
      <c r="AE63" s="128">
        <v>8.9055343644866114E-2</v>
      </c>
      <c r="AF63" s="128">
        <v>6.4575365300120113</v>
      </c>
      <c r="AG63" s="128">
        <v>38.581718816636396</v>
      </c>
      <c r="AH63" s="128">
        <v>0.16405112371453251</v>
      </c>
      <c r="AI63" s="128">
        <v>8.2189952740968817</v>
      </c>
      <c r="AJ63" s="128">
        <v>104.74249390124282</v>
      </c>
      <c r="AK63" s="128">
        <v>9.247404204354261</v>
      </c>
      <c r="AL63" s="128">
        <v>1.5542805420062615</v>
      </c>
      <c r="AM63" s="128">
        <v>1258.8651587454458</v>
      </c>
      <c r="AN63" s="128">
        <v>1158.8469597548451</v>
      </c>
      <c r="AO63" s="128">
        <v>2603.9615317259268</v>
      </c>
      <c r="AP63" s="128">
        <v>2377.6274001506308</v>
      </c>
      <c r="AQ63" s="128">
        <v>127.7421860574733</v>
      </c>
      <c r="AR63" s="128">
        <v>0.8527622329995862</v>
      </c>
      <c r="AS63" s="128">
        <v>7.1220361098512965</v>
      </c>
      <c r="AT63" s="128">
        <v>145.59754623540908</v>
      </c>
      <c r="AU63" s="128">
        <v>1.4984697082258134</v>
      </c>
      <c r="AV63" s="128">
        <v>6.9075127091557098</v>
      </c>
      <c r="AW63" s="128">
        <v>1.6963156899522134</v>
      </c>
      <c r="AX63" s="128">
        <v>7.7798854733625619E-2</v>
      </c>
      <c r="AY63" s="128">
        <v>16.5079446239464</v>
      </c>
      <c r="AZ63" s="128">
        <v>10.551118007252715</v>
      </c>
      <c r="BA63" s="128">
        <v>795.94306973409834</v>
      </c>
      <c r="BB63" s="128">
        <v>69.482894239246804</v>
      </c>
      <c r="BC63" s="128">
        <v>397.77171805959472</v>
      </c>
      <c r="BD63" s="128">
        <v>130.06162048849217</v>
      </c>
      <c r="BE63" s="128">
        <v>10.301041722883133</v>
      </c>
      <c r="BF63" s="128">
        <v>188.24171494256316</v>
      </c>
      <c r="BG63" s="128">
        <v>530.10904740236037</v>
      </c>
      <c r="BH63" s="128">
        <v>11.379485779872491</v>
      </c>
      <c r="BI63" s="128">
        <v>51.002253902999662</v>
      </c>
      <c r="BJ63" s="128">
        <v>681.99092353125752</v>
      </c>
      <c r="BK63" s="128">
        <v>1132.9932156288889</v>
      </c>
      <c r="BL63" s="128">
        <v>52.901756006972477</v>
      </c>
      <c r="BM63" s="128">
        <v>47.821354229430113</v>
      </c>
      <c r="BN63" s="128">
        <v>30.583251839266023</v>
      </c>
      <c r="BO63" s="128">
        <v>20.815532594771692</v>
      </c>
      <c r="BP63" s="128">
        <v>19.063398960503811</v>
      </c>
      <c r="BQ63" s="128">
        <v>3.574229397428661</v>
      </c>
      <c r="BR63" s="128">
        <v>36.005750123316353</v>
      </c>
      <c r="BS63" s="129">
        <v>0</v>
      </c>
      <c r="BT63" s="239">
        <v>12674.178584997271</v>
      </c>
      <c r="BU63" s="127">
        <v>322.69334621149926</v>
      </c>
      <c r="BV63" s="128">
        <v>0</v>
      </c>
      <c r="BW63" s="129">
        <v>1.2134430435284824</v>
      </c>
      <c r="BX63" s="239">
        <v>323.90678925502772</v>
      </c>
      <c r="BY63" s="127">
        <v>161.78893888477131</v>
      </c>
      <c r="BZ63" s="128">
        <v>0</v>
      </c>
      <c r="CA63" s="128">
        <v>0</v>
      </c>
      <c r="CB63" s="409">
        <v>0</v>
      </c>
      <c r="CC63" s="239">
        <v>485.69572813979903</v>
      </c>
      <c r="CD63" s="239">
        <v>13159.87431313707</v>
      </c>
      <c r="CE63" s="46">
        <v>0</v>
      </c>
    </row>
    <row r="64" spans="2:83" ht="13.5" customHeight="1" x14ac:dyDescent="0.45">
      <c r="B64" s="118" t="s">
        <v>223</v>
      </c>
      <c r="C64" s="120" t="s">
        <v>280</v>
      </c>
      <c r="D64" s="444" t="s">
        <v>278</v>
      </c>
      <c r="E64" s="454">
        <v>0</v>
      </c>
      <c r="F64" s="128">
        <v>0</v>
      </c>
      <c r="G64" s="128">
        <v>0</v>
      </c>
      <c r="H64" s="128">
        <v>0</v>
      </c>
      <c r="I64" s="128">
        <v>0</v>
      </c>
      <c r="J64" s="128">
        <v>0</v>
      </c>
      <c r="K64" s="128">
        <v>0</v>
      </c>
      <c r="L64" s="128">
        <v>0</v>
      </c>
      <c r="M64" s="128">
        <v>0</v>
      </c>
      <c r="N64" s="128">
        <v>0</v>
      </c>
      <c r="O64" s="128">
        <v>0</v>
      </c>
      <c r="P64" s="128">
        <v>0</v>
      </c>
      <c r="Q64" s="128">
        <v>0</v>
      </c>
      <c r="R64" s="128">
        <v>0</v>
      </c>
      <c r="S64" s="128">
        <v>0</v>
      </c>
      <c r="T64" s="128">
        <v>0</v>
      </c>
      <c r="U64" s="128">
        <v>0</v>
      </c>
      <c r="V64" s="128">
        <v>0</v>
      </c>
      <c r="W64" s="128">
        <v>0</v>
      </c>
      <c r="X64" s="128">
        <v>0</v>
      </c>
      <c r="Y64" s="128">
        <v>0</v>
      </c>
      <c r="Z64" s="128">
        <v>0</v>
      </c>
      <c r="AA64" s="128">
        <v>0</v>
      </c>
      <c r="AB64" s="128">
        <v>0</v>
      </c>
      <c r="AC64" s="128">
        <v>0</v>
      </c>
      <c r="AD64" s="128">
        <v>0</v>
      </c>
      <c r="AE64" s="128">
        <v>0</v>
      </c>
      <c r="AF64" s="128">
        <v>0</v>
      </c>
      <c r="AG64" s="128">
        <v>0</v>
      </c>
      <c r="AH64" s="128">
        <v>0</v>
      </c>
      <c r="AI64" s="128">
        <v>0</v>
      </c>
      <c r="AJ64" s="128">
        <v>0</v>
      </c>
      <c r="AK64" s="128">
        <v>0</v>
      </c>
      <c r="AL64" s="128">
        <v>0</v>
      </c>
      <c r="AM64" s="128">
        <v>0</v>
      </c>
      <c r="AN64" s="128">
        <v>0</v>
      </c>
      <c r="AO64" s="128">
        <v>0</v>
      </c>
      <c r="AP64" s="128">
        <v>0</v>
      </c>
      <c r="AQ64" s="128">
        <v>0</v>
      </c>
      <c r="AR64" s="128">
        <v>0</v>
      </c>
      <c r="AS64" s="128">
        <v>0</v>
      </c>
      <c r="AT64" s="128">
        <v>0</v>
      </c>
      <c r="AU64" s="128">
        <v>0</v>
      </c>
      <c r="AV64" s="128">
        <v>0</v>
      </c>
      <c r="AW64" s="128">
        <v>0</v>
      </c>
      <c r="AX64" s="128">
        <v>0</v>
      </c>
      <c r="AY64" s="128">
        <v>0</v>
      </c>
      <c r="AZ64" s="128">
        <v>0</v>
      </c>
      <c r="BA64" s="128">
        <v>0</v>
      </c>
      <c r="BB64" s="128">
        <v>0</v>
      </c>
      <c r="BC64" s="128">
        <v>0</v>
      </c>
      <c r="BD64" s="128">
        <v>0</v>
      </c>
      <c r="BE64" s="128">
        <v>0</v>
      </c>
      <c r="BF64" s="128">
        <v>0</v>
      </c>
      <c r="BG64" s="128">
        <v>0</v>
      </c>
      <c r="BH64" s="128">
        <v>0</v>
      </c>
      <c r="BI64" s="128">
        <v>0</v>
      </c>
      <c r="BJ64" s="128">
        <v>0</v>
      </c>
      <c r="BK64" s="128">
        <v>0</v>
      </c>
      <c r="BL64" s="128">
        <v>0</v>
      </c>
      <c r="BM64" s="128">
        <v>0</v>
      </c>
      <c r="BN64" s="128">
        <v>0</v>
      </c>
      <c r="BO64" s="128">
        <v>0</v>
      </c>
      <c r="BP64" s="128">
        <v>0</v>
      </c>
      <c r="BQ64" s="128">
        <v>0</v>
      </c>
      <c r="BR64" s="128">
        <v>0</v>
      </c>
      <c r="BS64" s="129">
        <v>0</v>
      </c>
      <c r="BT64" s="239">
        <v>0</v>
      </c>
      <c r="BU64" s="127">
        <v>0</v>
      </c>
      <c r="BV64" s="128">
        <v>0</v>
      </c>
      <c r="BW64" s="129">
        <v>0</v>
      </c>
      <c r="BX64" s="239">
        <v>0</v>
      </c>
      <c r="BY64" s="127">
        <v>0</v>
      </c>
      <c r="BZ64" s="128">
        <v>0</v>
      </c>
      <c r="CA64" s="128">
        <v>0</v>
      </c>
      <c r="CB64" s="409">
        <v>0</v>
      </c>
      <c r="CC64" s="239">
        <v>0</v>
      </c>
      <c r="CD64" s="239">
        <v>0</v>
      </c>
      <c r="CE64" s="46">
        <v>0</v>
      </c>
    </row>
    <row r="65" spans="2:84" ht="13.5" customHeight="1" x14ac:dyDescent="0.45">
      <c r="B65" s="118" t="s">
        <v>224</v>
      </c>
      <c r="C65" s="120" t="s">
        <v>281</v>
      </c>
      <c r="D65" s="444" t="s">
        <v>279</v>
      </c>
      <c r="E65" s="454">
        <v>0</v>
      </c>
      <c r="F65" s="128">
        <v>0</v>
      </c>
      <c r="G65" s="128">
        <v>0</v>
      </c>
      <c r="H65" s="128">
        <v>0</v>
      </c>
      <c r="I65" s="128">
        <v>0</v>
      </c>
      <c r="J65" s="128">
        <v>0</v>
      </c>
      <c r="K65" s="128">
        <v>0</v>
      </c>
      <c r="L65" s="128">
        <v>0</v>
      </c>
      <c r="M65" s="128">
        <v>0</v>
      </c>
      <c r="N65" s="128">
        <v>0</v>
      </c>
      <c r="O65" s="128">
        <v>0</v>
      </c>
      <c r="P65" s="128">
        <v>0</v>
      </c>
      <c r="Q65" s="128">
        <v>0</v>
      </c>
      <c r="R65" s="128">
        <v>0</v>
      </c>
      <c r="S65" s="128">
        <v>0</v>
      </c>
      <c r="T65" s="128">
        <v>0</v>
      </c>
      <c r="U65" s="128">
        <v>0</v>
      </c>
      <c r="V65" s="128">
        <v>0</v>
      </c>
      <c r="W65" s="128">
        <v>0</v>
      </c>
      <c r="X65" s="128">
        <v>0</v>
      </c>
      <c r="Y65" s="128">
        <v>0</v>
      </c>
      <c r="Z65" s="128">
        <v>0</v>
      </c>
      <c r="AA65" s="128">
        <v>0</v>
      </c>
      <c r="AB65" s="128">
        <v>0</v>
      </c>
      <c r="AC65" s="128">
        <v>0</v>
      </c>
      <c r="AD65" s="128">
        <v>0</v>
      </c>
      <c r="AE65" s="128">
        <v>0</v>
      </c>
      <c r="AF65" s="128">
        <v>0</v>
      </c>
      <c r="AG65" s="128">
        <v>0</v>
      </c>
      <c r="AH65" s="128">
        <v>0</v>
      </c>
      <c r="AI65" s="128">
        <v>0</v>
      </c>
      <c r="AJ65" s="128">
        <v>0</v>
      </c>
      <c r="AK65" s="128">
        <v>0</v>
      </c>
      <c r="AL65" s="128">
        <v>0</v>
      </c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0</v>
      </c>
      <c r="AS65" s="128">
        <v>0</v>
      </c>
      <c r="AT65" s="128">
        <v>0</v>
      </c>
      <c r="AU65" s="128">
        <v>0</v>
      </c>
      <c r="AV65" s="128">
        <v>0</v>
      </c>
      <c r="AW65" s="128">
        <v>0</v>
      </c>
      <c r="AX65" s="128">
        <v>0</v>
      </c>
      <c r="AY65" s="128">
        <v>0</v>
      </c>
      <c r="AZ65" s="128">
        <v>0</v>
      </c>
      <c r="BA65" s="128">
        <v>0</v>
      </c>
      <c r="BB65" s="128">
        <v>0</v>
      </c>
      <c r="BC65" s="128">
        <v>0</v>
      </c>
      <c r="BD65" s="128">
        <v>0</v>
      </c>
      <c r="BE65" s="128">
        <v>0</v>
      </c>
      <c r="BF65" s="128">
        <v>0</v>
      </c>
      <c r="BG65" s="128">
        <v>0</v>
      </c>
      <c r="BH65" s="128">
        <v>0</v>
      </c>
      <c r="BI65" s="128">
        <v>0</v>
      </c>
      <c r="BJ65" s="128">
        <v>0</v>
      </c>
      <c r="BK65" s="128">
        <v>0</v>
      </c>
      <c r="BL65" s="128">
        <v>0</v>
      </c>
      <c r="BM65" s="128">
        <v>0</v>
      </c>
      <c r="BN65" s="128">
        <v>0</v>
      </c>
      <c r="BO65" s="128">
        <v>0</v>
      </c>
      <c r="BP65" s="128">
        <v>0</v>
      </c>
      <c r="BQ65" s="128">
        <v>0</v>
      </c>
      <c r="BR65" s="128">
        <v>0</v>
      </c>
      <c r="BS65" s="129">
        <v>0</v>
      </c>
      <c r="BT65" s="239">
        <v>0</v>
      </c>
      <c r="BU65" s="127">
        <v>0</v>
      </c>
      <c r="BV65" s="128">
        <v>0</v>
      </c>
      <c r="BW65" s="129">
        <v>0</v>
      </c>
      <c r="BX65" s="239">
        <v>0</v>
      </c>
      <c r="BY65" s="127">
        <v>0</v>
      </c>
      <c r="BZ65" s="128">
        <v>0</v>
      </c>
      <c r="CA65" s="128">
        <v>0</v>
      </c>
      <c r="CB65" s="409">
        <v>0</v>
      </c>
      <c r="CC65" s="239">
        <v>0</v>
      </c>
      <c r="CD65" s="239">
        <v>0</v>
      </c>
      <c r="CE65" s="46">
        <v>0</v>
      </c>
    </row>
    <row r="66" spans="2:84" ht="13.5" customHeight="1" x14ac:dyDescent="0.45">
      <c r="B66" s="118" t="s">
        <v>225</v>
      </c>
      <c r="C66" s="120" t="s">
        <v>282</v>
      </c>
      <c r="D66" s="449" t="s">
        <v>168</v>
      </c>
      <c r="E66" s="454">
        <v>7104.1767313719056</v>
      </c>
      <c r="F66" s="128">
        <v>3358.1792427595492</v>
      </c>
      <c r="G66" s="128">
        <v>96.891844068525984</v>
      </c>
      <c r="H66" s="128">
        <v>1.912469355020918</v>
      </c>
      <c r="I66" s="128">
        <v>37.614475345843879</v>
      </c>
      <c r="J66" s="128">
        <v>9565.3486719691682</v>
      </c>
      <c r="K66" s="128">
        <v>5464.7182460990352</v>
      </c>
      <c r="L66" s="128">
        <v>29627.298112952416</v>
      </c>
      <c r="M66" s="128">
        <v>16737.179401914094</v>
      </c>
      <c r="N66" s="128">
        <v>2651.9751934178794</v>
      </c>
      <c r="O66" s="128">
        <v>21.013871629023864</v>
      </c>
      <c r="P66" s="128">
        <v>1132.6720444689272</v>
      </c>
      <c r="Q66" s="128">
        <v>326.78390599826093</v>
      </c>
      <c r="R66" s="128">
        <v>4331.1089960758209</v>
      </c>
      <c r="S66" s="128">
        <v>729.98933554573034</v>
      </c>
      <c r="T66" s="128">
        <v>2653.0957070043355</v>
      </c>
      <c r="U66" s="128">
        <v>156.74281941505538</v>
      </c>
      <c r="V66" s="128">
        <v>214.31674964765102</v>
      </c>
      <c r="W66" s="128">
        <v>81.637495429562975</v>
      </c>
      <c r="X66" s="128">
        <v>621.07272311684937</v>
      </c>
      <c r="Y66" s="128">
        <v>28452.09080547373</v>
      </c>
      <c r="Z66" s="128">
        <v>514.06580244270253</v>
      </c>
      <c r="AA66" s="128">
        <v>0</v>
      </c>
      <c r="AB66" s="128">
        <v>16.409868282928588</v>
      </c>
      <c r="AC66" s="128">
        <v>1.8276646202995124</v>
      </c>
      <c r="AD66" s="128">
        <v>826.90240478834653</v>
      </c>
      <c r="AE66" s="128">
        <v>83.863631151726423</v>
      </c>
      <c r="AF66" s="128">
        <v>614.47492291183687</v>
      </c>
      <c r="AG66" s="128">
        <v>5601.1110144044969</v>
      </c>
      <c r="AH66" s="128">
        <v>232.67992848022561</v>
      </c>
      <c r="AI66" s="128">
        <v>4276.367981232368</v>
      </c>
      <c r="AJ66" s="128">
        <v>10657.842002275633</v>
      </c>
      <c r="AK66" s="128">
        <v>1983.9856231055192</v>
      </c>
      <c r="AL66" s="128">
        <v>473.84136645209077</v>
      </c>
      <c r="AM66" s="128">
        <v>186796.63873468744</v>
      </c>
      <c r="AN66" s="128">
        <v>2740.9574221584235</v>
      </c>
      <c r="AO66" s="128">
        <v>7840.6710664435986</v>
      </c>
      <c r="AP66" s="128">
        <v>12911.777982751124</v>
      </c>
      <c r="AQ66" s="128">
        <v>1281.8856964046799</v>
      </c>
      <c r="AR66" s="128">
        <v>8.4845772360504306</v>
      </c>
      <c r="AS66" s="128">
        <v>129.83533841052397</v>
      </c>
      <c r="AT66" s="128">
        <v>12410.696942254968</v>
      </c>
      <c r="AU66" s="128">
        <v>134.15861228958988</v>
      </c>
      <c r="AV66" s="128">
        <v>217.42156686483114</v>
      </c>
      <c r="AW66" s="128">
        <v>28.689353611605622</v>
      </c>
      <c r="AX66" s="128">
        <v>27.23332935938037</v>
      </c>
      <c r="AY66" s="128">
        <v>1.8748545332633055</v>
      </c>
      <c r="AZ66" s="128">
        <v>1.1983535550154167</v>
      </c>
      <c r="BA66" s="128">
        <v>1838.1396160122404</v>
      </c>
      <c r="BB66" s="128">
        <v>159.74170347434887</v>
      </c>
      <c r="BC66" s="128">
        <v>1594.193326393482</v>
      </c>
      <c r="BD66" s="128">
        <v>88.312156337877383</v>
      </c>
      <c r="BE66" s="128">
        <v>70.007920917485464</v>
      </c>
      <c r="BF66" s="128">
        <v>1390.2779633428679</v>
      </c>
      <c r="BG66" s="128">
        <v>2082.3604024552133</v>
      </c>
      <c r="BH66" s="128">
        <v>533.4967707160431</v>
      </c>
      <c r="BI66" s="128">
        <v>545.73917525851823</v>
      </c>
      <c r="BJ66" s="128">
        <v>0</v>
      </c>
      <c r="BK66" s="128">
        <v>14287.92588293802</v>
      </c>
      <c r="BL66" s="128">
        <v>3770.0291980662823</v>
      </c>
      <c r="BM66" s="128">
        <v>760.79774337674803</v>
      </c>
      <c r="BN66" s="128">
        <v>515.0425393604454</v>
      </c>
      <c r="BO66" s="128">
        <v>752.47665558944971</v>
      </c>
      <c r="BP66" s="128">
        <v>168.86747301697815</v>
      </c>
      <c r="BQ66" s="128">
        <v>129.36448197904238</v>
      </c>
      <c r="BR66" s="128">
        <v>923.18934799549481</v>
      </c>
      <c r="BS66" s="129">
        <v>0</v>
      </c>
      <c r="BT66" s="239">
        <v>392790.67724099761</v>
      </c>
      <c r="BU66" s="127">
        <v>42558.108162003518</v>
      </c>
      <c r="BV66" s="128">
        <v>0</v>
      </c>
      <c r="BW66" s="129">
        <v>0</v>
      </c>
      <c r="BX66" s="239">
        <v>42558.108162003518</v>
      </c>
      <c r="BY66" s="127">
        <v>0</v>
      </c>
      <c r="BZ66" s="128">
        <v>0</v>
      </c>
      <c r="CA66" s="128">
        <v>0</v>
      </c>
      <c r="CB66" s="409">
        <v>0</v>
      </c>
      <c r="CC66" s="239">
        <v>42558.108162003518</v>
      </c>
      <c r="CD66" s="239">
        <v>435348.78540300112</v>
      </c>
      <c r="CE66" s="46">
        <v>0</v>
      </c>
    </row>
    <row r="67" spans="2:84" ht="13.5" customHeight="1" x14ac:dyDescent="0.45">
      <c r="B67" s="118" t="s">
        <v>226</v>
      </c>
      <c r="C67" s="120" t="s">
        <v>283</v>
      </c>
      <c r="D67" s="444" t="s">
        <v>107</v>
      </c>
      <c r="E67" s="454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0</v>
      </c>
      <c r="R67" s="128">
        <v>0</v>
      </c>
      <c r="S67" s="128">
        <v>0</v>
      </c>
      <c r="T67" s="128">
        <v>0</v>
      </c>
      <c r="U67" s="128">
        <v>0</v>
      </c>
      <c r="V67" s="128">
        <v>0</v>
      </c>
      <c r="W67" s="128">
        <v>0</v>
      </c>
      <c r="X67" s="128">
        <v>0</v>
      </c>
      <c r="Y67" s="128">
        <v>0</v>
      </c>
      <c r="Z67" s="128">
        <v>0</v>
      </c>
      <c r="AA67" s="128">
        <v>0</v>
      </c>
      <c r="AB67" s="128">
        <v>0</v>
      </c>
      <c r="AC67" s="128">
        <v>0</v>
      </c>
      <c r="AD67" s="128">
        <v>0</v>
      </c>
      <c r="AE67" s="128">
        <v>0</v>
      </c>
      <c r="AF67" s="128">
        <v>0</v>
      </c>
      <c r="AG67" s="128">
        <v>0</v>
      </c>
      <c r="AH67" s="128">
        <v>0</v>
      </c>
      <c r="AI67" s="128">
        <v>0</v>
      </c>
      <c r="AJ67" s="128">
        <v>0</v>
      </c>
      <c r="AK67" s="128">
        <v>0</v>
      </c>
      <c r="AL67" s="128">
        <v>0</v>
      </c>
      <c r="AM67" s="128">
        <v>0</v>
      </c>
      <c r="AN67" s="128">
        <v>0</v>
      </c>
      <c r="AO67" s="128">
        <v>0</v>
      </c>
      <c r="AP67" s="128">
        <v>0</v>
      </c>
      <c r="AQ67" s="128">
        <v>0</v>
      </c>
      <c r="AR67" s="128">
        <v>0</v>
      </c>
      <c r="AS67" s="128">
        <v>0</v>
      </c>
      <c r="AT67" s="128">
        <v>0</v>
      </c>
      <c r="AU67" s="128">
        <v>0</v>
      </c>
      <c r="AV67" s="128">
        <v>0</v>
      </c>
      <c r="AW67" s="128">
        <v>0</v>
      </c>
      <c r="AX67" s="128">
        <v>0</v>
      </c>
      <c r="AY67" s="128">
        <v>0</v>
      </c>
      <c r="AZ67" s="128">
        <v>0</v>
      </c>
      <c r="BA67" s="128">
        <v>0</v>
      </c>
      <c r="BB67" s="128">
        <v>0</v>
      </c>
      <c r="BC67" s="128">
        <v>0</v>
      </c>
      <c r="BD67" s="128">
        <v>0</v>
      </c>
      <c r="BE67" s="128">
        <v>0</v>
      </c>
      <c r="BF67" s="128">
        <v>0</v>
      </c>
      <c r="BG67" s="128">
        <v>0</v>
      </c>
      <c r="BH67" s="128">
        <v>0</v>
      </c>
      <c r="BI67" s="128">
        <v>0</v>
      </c>
      <c r="BJ67" s="128">
        <v>0</v>
      </c>
      <c r="BK67" s="128">
        <v>14858.092846864682</v>
      </c>
      <c r="BL67" s="128">
        <v>0</v>
      </c>
      <c r="BM67" s="128">
        <v>0</v>
      </c>
      <c r="BN67" s="128">
        <v>0</v>
      </c>
      <c r="BO67" s="128">
        <v>0</v>
      </c>
      <c r="BP67" s="128">
        <v>0</v>
      </c>
      <c r="BQ67" s="128">
        <v>0</v>
      </c>
      <c r="BR67" s="128">
        <v>0</v>
      </c>
      <c r="BS67" s="129">
        <v>0</v>
      </c>
      <c r="BT67" s="239">
        <v>14858.092846864682</v>
      </c>
      <c r="BU67" s="127">
        <v>11838.984012006846</v>
      </c>
      <c r="BV67" s="128">
        <v>0</v>
      </c>
      <c r="BW67" s="129">
        <v>170521.83559237912</v>
      </c>
      <c r="BX67" s="239">
        <v>182360.81960438596</v>
      </c>
      <c r="BY67" s="127">
        <v>0</v>
      </c>
      <c r="BZ67" s="128">
        <v>0</v>
      </c>
      <c r="CA67" s="128">
        <v>0</v>
      </c>
      <c r="CB67" s="409">
        <v>0</v>
      </c>
      <c r="CC67" s="239">
        <v>182360.81960438596</v>
      </c>
      <c r="CD67" s="239">
        <v>197218.91245125065</v>
      </c>
      <c r="CE67" s="46">
        <v>0</v>
      </c>
    </row>
    <row r="68" spans="2:84" ht="13.5" customHeight="1" x14ac:dyDescent="0.45">
      <c r="B68" s="118" t="s">
        <v>227</v>
      </c>
      <c r="C68" s="120" t="s">
        <v>284</v>
      </c>
      <c r="D68" s="444" t="s">
        <v>108</v>
      </c>
      <c r="E68" s="454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0</v>
      </c>
      <c r="T68" s="128">
        <v>0</v>
      </c>
      <c r="U68" s="128">
        <v>0</v>
      </c>
      <c r="V68" s="128">
        <v>0</v>
      </c>
      <c r="W68" s="128">
        <v>0</v>
      </c>
      <c r="X68" s="128">
        <v>0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>
        <v>0</v>
      </c>
      <c r="AI68" s="128">
        <v>0</v>
      </c>
      <c r="AJ68" s="128">
        <v>0</v>
      </c>
      <c r="AK68" s="128">
        <v>0</v>
      </c>
      <c r="AL68" s="128">
        <v>0</v>
      </c>
      <c r="AM68" s="128">
        <v>0</v>
      </c>
      <c r="AN68" s="128">
        <v>0</v>
      </c>
      <c r="AO68" s="128">
        <v>0</v>
      </c>
      <c r="AP68" s="128">
        <v>0</v>
      </c>
      <c r="AQ68" s="128">
        <v>0</v>
      </c>
      <c r="AR68" s="128">
        <v>0</v>
      </c>
      <c r="AS68" s="128">
        <v>0</v>
      </c>
      <c r="AT68" s="128">
        <v>0</v>
      </c>
      <c r="AU68" s="128">
        <v>0</v>
      </c>
      <c r="AV68" s="128">
        <v>0</v>
      </c>
      <c r="AW68" s="128">
        <v>0</v>
      </c>
      <c r="AX68" s="128">
        <v>0</v>
      </c>
      <c r="AY68" s="128">
        <v>0</v>
      </c>
      <c r="AZ68" s="128">
        <v>0</v>
      </c>
      <c r="BA68" s="128">
        <v>0</v>
      </c>
      <c r="BB68" s="128">
        <v>0</v>
      </c>
      <c r="BC68" s="128">
        <v>0</v>
      </c>
      <c r="BD68" s="128">
        <v>0</v>
      </c>
      <c r="BE68" s="128">
        <v>0</v>
      </c>
      <c r="BF68" s="128">
        <v>0</v>
      </c>
      <c r="BG68" s="128">
        <v>0</v>
      </c>
      <c r="BH68" s="128">
        <v>0</v>
      </c>
      <c r="BI68" s="128">
        <v>0</v>
      </c>
      <c r="BJ68" s="128">
        <v>0</v>
      </c>
      <c r="BK68" s="128">
        <v>0</v>
      </c>
      <c r="BL68" s="128">
        <v>0</v>
      </c>
      <c r="BM68" s="128">
        <v>0</v>
      </c>
      <c r="BN68" s="128">
        <v>0</v>
      </c>
      <c r="BO68" s="128">
        <v>0</v>
      </c>
      <c r="BP68" s="128">
        <v>0</v>
      </c>
      <c r="BQ68" s="128">
        <v>0</v>
      </c>
      <c r="BR68" s="128">
        <v>0</v>
      </c>
      <c r="BS68" s="129">
        <v>0</v>
      </c>
      <c r="BT68" s="239">
        <v>0</v>
      </c>
      <c r="BU68" s="127">
        <v>0</v>
      </c>
      <c r="BV68" s="128">
        <v>0</v>
      </c>
      <c r="BW68" s="129">
        <v>0</v>
      </c>
      <c r="BX68" s="239">
        <v>0</v>
      </c>
      <c r="BY68" s="127">
        <v>0</v>
      </c>
      <c r="BZ68" s="128">
        <v>0</v>
      </c>
      <c r="CA68" s="128">
        <v>0</v>
      </c>
      <c r="CB68" s="409">
        <v>0</v>
      </c>
      <c r="CC68" s="239">
        <v>0</v>
      </c>
      <c r="CD68" s="239">
        <v>0</v>
      </c>
      <c r="CE68" s="46">
        <v>0</v>
      </c>
    </row>
    <row r="69" spans="2:84" ht="13.5" customHeight="1" x14ac:dyDescent="0.45">
      <c r="B69" s="118" t="s">
        <v>228</v>
      </c>
      <c r="C69" s="120" t="s">
        <v>285</v>
      </c>
      <c r="D69" s="444" t="s">
        <v>169</v>
      </c>
      <c r="E69" s="454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  <c r="Q69" s="128">
        <v>0</v>
      </c>
      <c r="R69" s="128">
        <v>0</v>
      </c>
      <c r="S69" s="128">
        <v>0</v>
      </c>
      <c r="T69" s="128">
        <v>0</v>
      </c>
      <c r="U69" s="128">
        <v>0</v>
      </c>
      <c r="V69" s="128">
        <v>0</v>
      </c>
      <c r="W69" s="128">
        <v>0</v>
      </c>
      <c r="X69" s="128">
        <v>0</v>
      </c>
      <c r="Y69" s="128">
        <v>0</v>
      </c>
      <c r="Z69" s="128">
        <v>0</v>
      </c>
      <c r="AA69" s="128">
        <v>0</v>
      </c>
      <c r="AB69" s="128">
        <v>0</v>
      </c>
      <c r="AC69" s="128">
        <v>0</v>
      </c>
      <c r="AD69" s="128">
        <v>0</v>
      </c>
      <c r="AE69" s="128">
        <v>0</v>
      </c>
      <c r="AF69" s="128">
        <v>0</v>
      </c>
      <c r="AG69" s="128">
        <v>0</v>
      </c>
      <c r="AH69" s="128">
        <v>0</v>
      </c>
      <c r="AI69" s="128">
        <v>0</v>
      </c>
      <c r="AJ69" s="128">
        <v>0</v>
      </c>
      <c r="AK69" s="128">
        <v>0</v>
      </c>
      <c r="AL69" s="128">
        <v>0</v>
      </c>
      <c r="AM69" s="128">
        <v>0</v>
      </c>
      <c r="AN69" s="128">
        <v>0</v>
      </c>
      <c r="AO69" s="128">
        <v>0</v>
      </c>
      <c r="AP69" s="128">
        <v>0</v>
      </c>
      <c r="AQ69" s="128">
        <v>0</v>
      </c>
      <c r="AR69" s="128">
        <v>0</v>
      </c>
      <c r="AS69" s="128">
        <v>0</v>
      </c>
      <c r="AT69" s="128">
        <v>0</v>
      </c>
      <c r="AU69" s="128">
        <v>0</v>
      </c>
      <c r="AV69" s="128">
        <v>0</v>
      </c>
      <c r="AW69" s="128">
        <v>0</v>
      </c>
      <c r="AX69" s="128">
        <v>0</v>
      </c>
      <c r="AY69" s="128">
        <v>0</v>
      </c>
      <c r="AZ69" s="128">
        <v>0</v>
      </c>
      <c r="BA69" s="128">
        <v>0</v>
      </c>
      <c r="BB69" s="128">
        <v>0</v>
      </c>
      <c r="BC69" s="128">
        <v>0</v>
      </c>
      <c r="BD69" s="128">
        <v>0</v>
      </c>
      <c r="BE69" s="128">
        <v>0</v>
      </c>
      <c r="BF69" s="128">
        <v>0</v>
      </c>
      <c r="BG69" s="128">
        <v>0</v>
      </c>
      <c r="BH69" s="128">
        <v>0</v>
      </c>
      <c r="BI69" s="128">
        <v>0</v>
      </c>
      <c r="BJ69" s="128">
        <v>0</v>
      </c>
      <c r="BK69" s="128">
        <v>0</v>
      </c>
      <c r="BL69" s="128">
        <v>0</v>
      </c>
      <c r="BM69" s="128">
        <v>0</v>
      </c>
      <c r="BN69" s="128">
        <v>0</v>
      </c>
      <c r="BO69" s="128">
        <v>0</v>
      </c>
      <c r="BP69" s="128">
        <v>0</v>
      </c>
      <c r="BQ69" s="128">
        <v>0</v>
      </c>
      <c r="BR69" s="128">
        <v>0</v>
      </c>
      <c r="BS69" s="129">
        <v>0</v>
      </c>
      <c r="BT69" s="239">
        <v>0</v>
      </c>
      <c r="BU69" s="127">
        <v>0</v>
      </c>
      <c r="BV69" s="128">
        <v>0</v>
      </c>
      <c r="BW69" s="129">
        <v>0</v>
      </c>
      <c r="BX69" s="239">
        <v>0</v>
      </c>
      <c r="BY69" s="127">
        <v>0</v>
      </c>
      <c r="BZ69" s="128">
        <v>0</v>
      </c>
      <c r="CA69" s="128">
        <v>0</v>
      </c>
      <c r="CB69" s="409">
        <v>0</v>
      </c>
      <c r="CC69" s="239">
        <v>0</v>
      </c>
      <c r="CD69" s="239">
        <v>0</v>
      </c>
      <c r="CE69" s="46">
        <v>0</v>
      </c>
    </row>
    <row r="70" spans="2:84" ht="13.5" customHeight="1" x14ac:dyDescent="0.45">
      <c r="B70" s="118" t="s">
        <v>229</v>
      </c>
      <c r="C70" s="120" t="s">
        <v>287</v>
      </c>
      <c r="D70" s="445" t="s">
        <v>286</v>
      </c>
      <c r="E70" s="454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  <c r="Q70" s="128">
        <v>0</v>
      </c>
      <c r="R70" s="128">
        <v>0</v>
      </c>
      <c r="S70" s="128">
        <v>0</v>
      </c>
      <c r="T70" s="128">
        <v>0</v>
      </c>
      <c r="U70" s="128">
        <v>0</v>
      </c>
      <c r="V70" s="128">
        <v>0</v>
      </c>
      <c r="W70" s="128">
        <v>0</v>
      </c>
      <c r="X70" s="128">
        <v>0</v>
      </c>
      <c r="Y70" s="128">
        <v>0</v>
      </c>
      <c r="Z70" s="128">
        <v>0</v>
      </c>
      <c r="AA70" s="128">
        <v>0</v>
      </c>
      <c r="AB70" s="128">
        <v>0</v>
      </c>
      <c r="AC70" s="128">
        <v>0</v>
      </c>
      <c r="AD70" s="128">
        <v>0</v>
      </c>
      <c r="AE70" s="128">
        <v>0</v>
      </c>
      <c r="AF70" s="128">
        <v>0</v>
      </c>
      <c r="AG70" s="128">
        <v>0</v>
      </c>
      <c r="AH70" s="128">
        <v>0</v>
      </c>
      <c r="AI70" s="128">
        <v>0</v>
      </c>
      <c r="AJ70" s="128">
        <v>0</v>
      </c>
      <c r="AK70" s="128">
        <v>0</v>
      </c>
      <c r="AL70" s="128">
        <v>0</v>
      </c>
      <c r="AM70" s="128">
        <v>0</v>
      </c>
      <c r="AN70" s="128">
        <v>0</v>
      </c>
      <c r="AO70" s="128">
        <v>0</v>
      </c>
      <c r="AP70" s="128">
        <v>0</v>
      </c>
      <c r="AQ70" s="128">
        <v>0</v>
      </c>
      <c r="AR70" s="128">
        <v>0</v>
      </c>
      <c r="AS70" s="128">
        <v>0</v>
      </c>
      <c r="AT70" s="128">
        <v>0</v>
      </c>
      <c r="AU70" s="128">
        <v>0</v>
      </c>
      <c r="AV70" s="128">
        <v>0</v>
      </c>
      <c r="AW70" s="128">
        <v>0</v>
      </c>
      <c r="AX70" s="128">
        <v>0</v>
      </c>
      <c r="AY70" s="128">
        <v>0</v>
      </c>
      <c r="AZ70" s="128">
        <v>0</v>
      </c>
      <c r="BA70" s="128">
        <v>0</v>
      </c>
      <c r="BB70" s="128">
        <v>0</v>
      </c>
      <c r="BC70" s="128">
        <v>0</v>
      </c>
      <c r="BD70" s="128">
        <v>0</v>
      </c>
      <c r="BE70" s="128">
        <v>0</v>
      </c>
      <c r="BF70" s="128">
        <v>0</v>
      </c>
      <c r="BG70" s="128">
        <v>0</v>
      </c>
      <c r="BH70" s="128">
        <v>0</v>
      </c>
      <c r="BI70" s="128">
        <v>0</v>
      </c>
      <c r="BJ70" s="128">
        <v>0</v>
      </c>
      <c r="BK70" s="128">
        <v>0</v>
      </c>
      <c r="BL70" s="128">
        <v>0</v>
      </c>
      <c r="BM70" s="128">
        <v>0</v>
      </c>
      <c r="BN70" s="128">
        <v>0</v>
      </c>
      <c r="BO70" s="128">
        <v>0</v>
      </c>
      <c r="BP70" s="128">
        <v>0</v>
      </c>
      <c r="BQ70" s="128">
        <v>0</v>
      </c>
      <c r="BR70" s="128">
        <v>0</v>
      </c>
      <c r="BS70" s="129">
        <v>0</v>
      </c>
      <c r="BT70" s="239">
        <v>0</v>
      </c>
      <c r="BU70" s="127">
        <v>0</v>
      </c>
      <c r="BV70" s="128">
        <v>0</v>
      </c>
      <c r="BW70" s="129">
        <v>0</v>
      </c>
      <c r="BX70" s="239">
        <v>0</v>
      </c>
      <c r="BY70" s="127">
        <v>0</v>
      </c>
      <c r="BZ70" s="128">
        <v>0</v>
      </c>
      <c r="CA70" s="128">
        <v>0</v>
      </c>
      <c r="CB70" s="409">
        <v>0</v>
      </c>
      <c r="CC70" s="239">
        <v>0</v>
      </c>
      <c r="CD70" s="239">
        <v>0</v>
      </c>
      <c r="CE70" s="46">
        <v>0</v>
      </c>
    </row>
    <row r="71" spans="2:84" ht="13.5" customHeight="1" x14ac:dyDescent="0.45">
      <c r="B71" s="118" t="s">
        <v>230</v>
      </c>
      <c r="C71" s="120" t="s">
        <v>294</v>
      </c>
      <c r="D71" s="450" t="s">
        <v>170</v>
      </c>
      <c r="E71" s="454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  <c r="Q71" s="128">
        <v>0</v>
      </c>
      <c r="R71" s="128">
        <v>0</v>
      </c>
      <c r="S71" s="128">
        <v>0</v>
      </c>
      <c r="T71" s="128">
        <v>0</v>
      </c>
      <c r="U71" s="128">
        <v>0</v>
      </c>
      <c r="V71" s="128">
        <v>0</v>
      </c>
      <c r="W71" s="128">
        <v>0</v>
      </c>
      <c r="X71" s="128">
        <v>0</v>
      </c>
      <c r="Y71" s="128">
        <v>0</v>
      </c>
      <c r="Z71" s="128">
        <v>0</v>
      </c>
      <c r="AA71" s="128">
        <v>0</v>
      </c>
      <c r="AB71" s="128">
        <v>0</v>
      </c>
      <c r="AC71" s="128">
        <v>0</v>
      </c>
      <c r="AD71" s="128">
        <v>0</v>
      </c>
      <c r="AE71" s="128">
        <v>0</v>
      </c>
      <c r="AF71" s="128">
        <v>0</v>
      </c>
      <c r="AG71" s="128">
        <v>0</v>
      </c>
      <c r="AH71" s="128">
        <v>0</v>
      </c>
      <c r="AI71" s="128">
        <v>0</v>
      </c>
      <c r="AJ71" s="128">
        <v>0</v>
      </c>
      <c r="AK71" s="128">
        <v>0</v>
      </c>
      <c r="AL71" s="128">
        <v>0</v>
      </c>
      <c r="AM71" s="128">
        <v>0</v>
      </c>
      <c r="AN71" s="128">
        <v>0</v>
      </c>
      <c r="AO71" s="128">
        <v>0</v>
      </c>
      <c r="AP71" s="128">
        <v>0</v>
      </c>
      <c r="AQ71" s="128">
        <v>0</v>
      </c>
      <c r="AR71" s="128">
        <v>0</v>
      </c>
      <c r="AS71" s="128">
        <v>0</v>
      </c>
      <c r="AT71" s="128">
        <v>0</v>
      </c>
      <c r="AU71" s="128">
        <v>0</v>
      </c>
      <c r="AV71" s="128">
        <v>0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>
        <v>0</v>
      </c>
      <c r="BC71" s="128">
        <v>0</v>
      </c>
      <c r="BD71" s="128">
        <v>0</v>
      </c>
      <c r="BE71" s="128">
        <v>0</v>
      </c>
      <c r="BF71" s="128">
        <v>0</v>
      </c>
      <c r="BG71" s="128">
        <v>0</v>
      </c>
      <c r="BH71" s="128">
        <v>0</v>
      </c>
      <c r="BI71" s="128">
        <v>0</v>
      </c>
      <c r="BJ71" s="128">
        <v>0</v>
      </c>
      <c r="BK71" s="128">
        <v>0</v>
      </c>
      <c r="BL71" s="128">
        <v>0</v>
      </c>
      <c r="BM71" s="128">
        <v>0</v>
      </c>
      <c r="BN71" s="128">
        <v>0</v>
      </c>
      <c r="BO71" s="128">
        <v>0</v>
      </c>
      <c r="BP71" s="128">
        <v>0</v>
      </c>
      <c r="BQ71" s="128">
        <v>0</v>
      </c>
      <c r="BR71" s="128">
        <v>0</v>
      </c>
      <c r="BS71" s="129">
        <v>0</v>
      </c>
      <c r="BT71" s="239">
        <v>0</v>
      </c>
      <c r="BU71" s="127">
        <v>6237.878501183397</v>
      </c>
      <c r="BV71" s="128">
        <v>36.01163647220455</v>
      </c>
      <c r="BW71" s="129">
        <v>616.15029245683957</v>
      </c>
      <c r="BX71" s="239">
        <v>6890.0404301124408</v>
      </c>
      <c r="BY71" s="127">
        <v>0</v>
      </c>
      <c r="BZ71" s="128">
        <v>0</v>
      </c>
      <c r="CA71" s="128">
        <v>0</v>
      </c>
      <c r="CB71" s="409">
        <v>0</v>
      </c>
      <c r="CC71" s="239">
        <v>6890.0404301124408</v>
      </c>
      <c r="CD71" s="239">
        <v>6890.0404301124408</v>
      </c>
      <c r="CE71" s="46">
        <v>0</v>
      </c>
    </row>
    <row r="72" spans="2:84" ht="13.5" customHeight="1" x14ac:dyDescent="0.45">
      <c r="B72" s="118" t="s">
        <v>231</v>
      </c>
      <c r="C72" s="120" t="s">
        <v>298</v>
      </c>
      <c r="D72" s="445" t="s">
        <v>171</v>
      </c>
      <c r="E72" s="454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  <c r="Q72" s="128">
        <v>0</v>
      </c>
      <c r="R72" s="128">
        <v>0</v>
      </c>
      <c r="S72" s="128">
        <v>0</v>
      </c>
      <c r="T72" s="128">
        <v>0</v>
      </c>
      <c r="U72" s="128">
        <v>0</v>
      </c>
      <c r="V72" s="128">
        <v>0</v>
      </c>
      <c r="W72" s="128">
        <v>0</v>
      </c>
      <c r="X72" s="128">
        <v>0</v>
      </c>
      <c r="Y72" s="128">
        <v>0</v>
      </c>
      <c r="Z72" s="128">
        <v>0</v>
      </c>
      <c r="AA72" s="128">
        <v>0</v>
      </c>
      <c r="AB72" s="128">
        <v>0</v>
      </c>
      <c r="AC72" s="128">
        <v>0</v>
      </c>
      <c r="AD72" s="128">
        <v>0</v>
      </c>
      <c r="AE72" s="128">
        <v>0</v>
      </c>
      <c r="AF72" s="128">
        <v>0</v>
      </c>
      <c r="AG72" s="128">
        <v>0</v>
      </c>
      <c r="AH72" s="128">
        <v>0</v>
      </c>
      <c r="AI72" s="128">
        <v>0</v>
      </c>
      <c r="AJ72" s="128">
        <v>0</v>
      </c>
      <c r="AK72" s="128">
        <v>0</v>
      </c>
      <c r="AL72" s="128">
        <v>0</v>
      </c>
      <c r="AM72" s="128">
        <v>0</v>
      </c>
      <c r="AN72" s="128">
        <v>0</v>
      </c>
      <c r="AO72" s="128">
        <v>0</v>
      </c>
      <c r="AP72" s="128">
        <v>0</v>
      </c>
      <c r="AQ72" s="128">
        <v>0</v>
      </c>
      <c r="AR72" s="128">
        <v>0</v>
      </c>
      <c r="AS72" s="128">
        <v>0</v>
      </c>
      <c r="AT72" s="128">
        <v>0</v>
      </c>
      <c r="AU72" s="128">
        <v>0</v>
      </c>
      <c r="AV72" s="128">
        <v>0</v>
      </c>
      <c r="AW72" s="128">
        <v>0</v>
      </c>
      <c r="AX72" s="128">
        <v>0</v>
      </c>
      <c r="AY72" s="128">
        <v>0</v>
      </c>
      <c r="AZ72" s="128">
        <v>0</v>
      </c>
      <c r="BA72" s="128">
        <v>0</v>
      </c>
      <c r="BB72" s="128">
        <v>0</v>
      </c>
      <c r="BC72" s="128">
        <v>0</v>
      </c>
      <c r="BD72" s="128">
        <v>0</v>
      </c>
      <c r="BE72" s="128">
        <v>0</v>
      </c>
      <c r="BF72" s="128">
        <v>0</v>
      </c>
      <c r="BG72" s="128">
        <v>0</v>
      </c>
      <c r="BH72" s="128">
        <v>0</v>
      </c>
      <c r="BI72" s="128">
        <v>0</v>
      </c>
      <c r="BJ72" s="128">
        <v>0</v>
      </c>
      <c r="BK72" s="128">
        <v>0</v>
      </c>
      <c r="BL72" s="128">
        <v>0</v>
      </c>
      <c r="BM72" s="128">
        <v>0</v>
      </c>
      <c r="BN72" s="128">
        <v>0</v>
      </c>
      <c r="BO72" s="128">
        <v>0</v>
      </c>
      <c r="BP72" s="128">
        <v>0</v>
      </c>
      <c r="BQ72" s="128">
        <v>0</v>
      </c>
      <c r="BR72" s="128">
        <v>0</v>
      </c>
      <c r="BS72" s="129">
        <v>0</v>
      </c>
      <c r="BT72" s="239">
        <v>0</v>
      </c>
      <c r="BU72" s="127">
        <v>0</v>
      </c>
      <c r="BV72" s="128">
        <v>0</v>
      </c>
      <c r="BW72" s="129">
        <v>0</v>
      </c>
      <c r="BX72" s="239">
        <v>0</v>
      </c>
      <c r="BY72" s="127">
        <v>0</v>
      </c>
      <c r="BZ72" s="128">
        <v>0</v>
      </c>
      <c r="CA72" s="128">
        <v>0</v>
      </c>
      <c r="CB72" s="409">
        <v>0</v>
      </c>
      <c r="CC72" s="239">
        <v>0</v>
      </c>
      <c r="CD72" s="239">
        <v>0</v>
      </c>
      <c r="CE72" s="46">
        <v>0</v>
      </c>
    </row>
    <row r="73" spans="2:84" ht="13.5" customHeight="1" x14ac:dyDescent="0.45">
      <c r="B73" s="118" t="s">
        <v>232</v>
      </c>
      <c r="C73" s="120" t="s">
        <v>295</v>
      </c>
      <c r="D73" s="451" t="s">
        <v>172</v>
      </c>
      <c r="E73" s="454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  <c r="Q73" s="128">
        <v>0</v>
      </c>
      <c r="R73" s="128">
        <v>0</v>
      </c>
      <c r="S73" s="128">
        <v>0</v>
      </c>
      <c r="T73" s="128">
        <v>0</v>
      </c>
      <c r="U73" s="128">
        <v>0</v>
      </c>
      <c r="V73" s="128">
        <v>0</v>
      </c>
      <c r="W73" s="128">
        <v>0</v>
      </c>
      <c r="X73" s="128">
        <v>0</v>
      </c>
      <c r="Y73" s="128">
        <v>0</v>
      </c>
      <c r="Z73" s="128">
        <v>0</v>
      </c>
      <c r="AA73" s="128">
        <v>0</v>
      </c>
      <c r="AB73" s="128">
        <v>0</v>
      </c>
      <c r="AC73" s="128">
        <v>0</v>
      </c>
      <c r="AD73" s="128">
        <v>0</v>
      </c>
      <c r="AE73" s="128">
        <v>0</v>
      </c>
      <c r="AF73" s="128">
        <v>0</v>
      </c>
      <c r="AG73" s="128">
        <v>0</v>
      </c>
      <c r="AH73" s="128">
        <v>0</v>
      </c>
      <c r="AI73" s="128">
        <v>0</v>
      </c>
      <c r="AJ73" s="128">
        <v>0</v>
      </c>
      <c r="AK73" s="128">
        <v>0</v>
      </c>
      <c r="AL73" s="128">
        <v>0</v>
      </c>
      <c r="AM73" s="128">
        <v>0</v>
      </c>
      <c r="AN73" s="128">
        <v>0</v>
      </c>
      <c r="AO73" s="128">
        <v>0</v>
      </c>
      <c r="AP73" s="128">
        <v>0</v>
      </c>
      <c r="AQ73" s="128">
        <v>0</v>
      </c>
      <c r="AR73" s="128">
        <v>0</v>
      </c>
      <c r="AS73" s="128">
        <v>0</v>
      </c>
      <c r="AT73" s="128">
        <v>0</v>
      </c>
      <c r="AU73" s="128">
        <v>0</v>
      </c>
      <c r="AV73" s="128">
        <v>0</v>
      </c>
      <c r="AW73" s="128">
        <v>0</v>
      </c>
      <c r="AX73" s="128">
        <v>0</v>
      </c>
      <c r="AY73" s="128">
        <v>0</v>
      </c>
      <c r="AZ73" s="128">
        <v>0</v>
      </c>
      <c r="BA73" s="128">
        <v>0</v>
      </c>
      <c r="BB73" s="128">
        <v>0</v>
      </c>
      <c r="BC73" s="128">
        <v>0</v>
      </c>
      <c r="BD73" s="128">
        <v>0</v>
      </c>
      <c r="BE73" s="128">
        <v>0</v>
      </c>
      <c r="BF73" s="128">
        <v>0</v>
      </c>
      <c r="BG73" s="128">
        <v>0</v>
      </c>
      <c r="BH73" s="128">
        <v>0</v>
      </c>
      <c r="BI73" s="128">
        <v>0</v>
      </c>
      <c r="BJ73" s="128">
        <v>0</v>
      </c>
      <c r="BK73" s="128">
        <v>0</v>
      </c>
      <c r="BL73" s="128">
        <v>0</v>
      </c>
      <c r="BM73" s="128">
        <v>0</v>
      </c>
      <c r="BN73" s="128">
        <v>0</v>
      </c>
      <c r="BO73" s="128">
        <v>0</v>
      </c>
      <c r="BP73" s="128">
        <v>0</v>
      </c>
      <c r="BQ73" s="128">
        <v>0</v>
      </c>
      <c r="BR73" s="128">
        <v>0</v>
      </c>
      <c r="BS73" s="129">
        <v>0</v>
      </c>
      <c r="BT73" s="239">
        <v>0</v>
      </c>
      <c r="BU73" s="127">
        <v>0</v>
      </c>
      <c r="BV73" s="128">
        <v>0</v>
      </c>
      <c r="BW73" s="129">
        <v>0</v>
      </c>
      <c r="BX73" s="239">
        <v>0</v>
      </c>
      <c r="BY73" s="127">
        <v>0</v>
      </c>
      <c r="BZ73" s="128">
        <v>0</v>
      </c>
      <c r="CA73" s="128">
        <v>0</v>
      </c>
      <c r="CB73" s="409">
        <v>0</v>
      </c>
      <c r="CC73" s="239">
        <v>0</v>
      </c>
      <c r="CD73" s="239">
        <v>0</v>
      </c>
      <c r="CE73" s="46">
        <v>0</v>
      </c>
    </row>
    <row r="74" spans="2:84" ht="13.5" customHeight="1" x14ac:dyDescent="0.45">
      <c r="B74" s="118" t="s">
        <v>233</v>
      </c>
      <c r="C74" s="120" t="s">
        <v>296</v>
      </c>
      <c r="D74" s="445" t="s">
        <v>173</v>
      </c>
      <c r="E74" s="454">
        <v>2.8904727369323074E-4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v>0</v>
      </c>
      <c r="R74" s="128">
        <v>0</v>
      </c>
      <c r="S74" s="128">
        <v>0</v>
      </c>
      <c r="T74" s="128">
        <v>0</v>
      </c>
      <c r="U74" s="128">
        <v>0</v>
      </c>
      <c r="V74" s="128">
        <v>0</v>
      </c>
      <c r="W74" s="128">
        <v>0</v>
      </c>
      <c r="X74" s="128">
        <v>0</v>
      </c>
      <c r="Y74" s="128">
        <v>0</v>
      </c>
      <c r="Z74" s="128">
        <v>0</v>
      </c>
      <c r="AA74" s="128">
        <v>0</v>
      </c>
      <c r="AB74" s="128">
        <v>0</v>
      </c>
      <c r="AC74" s="128">
        <v>0</v>
      </c>
      <c r="AD74" s="128">
        <v>0</v>
      </c>
      <c r="AE74" s="128">
        <v>0</v>
      </c>
      <c r="AF74" s="128">
        <v>0</v>
      </c>
      <c r="AG74" s="128">
        <v>0</v>
      </c>
      <c r="AH74" s="128">
        <v>0</v>
      </c>
      <c r="AI74" s="128">
        <v>0</v>
      </c>
      <c r="AJ74" s="128">
        <v>0</v>
      </c>
      <c r="AK74" s="128">
        <v>0</v>
      </c>
      <c r="AL74" s="128">
        <v>0</v>
      </c>
      <c r="AM74" s="128">
        <v>0</v>
      </c>
      <c r="AN74" s="128">
        <v>0</v>
      </c>
      <c r="AO74" s="128">
        <v>0</v>
      </c>
      <c r="AP74" s="128">
        <v>0</v>
      </c>
      <c r="AQ74" s="128">
        <v>0</v>
      </c>
      <c r="AR74" s="128">
        <v>0</v>
      </c>
      <c r="AS74" s="128">
        <v>0</v>
      </c>
      <c r="AT74" s="128">
        <v>0</v>
      </c>
      <c r="AU74" s="128">
        <v>0</v>
      </c>
      <c r="AV74" s="128">
        <v>0.11824425671414844</v>
      </c>
      <c r="AW74" s="128">
        <v>3.7258166761280707E-2</v>
      </c>
      <c r="AX74" s="128">
        <v>0</v>
      </c>
      <c r="AY74" s="128">
        <v>0</v>
      </c>
      <c r="AZ74" s="128">
        <v>0</v>
      </c>
      <c r="BA74" s="128">
        <v>0</v>
      </c>
      <c r="BB74" s="128">
        <v>0</v>
      </c>
      <c r="BC74" s="128">
        <v>0</v>
      </c>
      <c r="BD74" s="128">
        <v>0</v>
      </c>
      <c r="BE74" s="128">
        <v>0</v>
      </c>
      <c r="BF74" s="128">
        <v>0</v>
      </c>
      <c r="BG74" s="128">
        <v>2.3839421165017819E-4</v>
      </c>
      <c r="BH74" s="128">
        <v>0</v>
      </c>
      <c r="BI74" s="128">
        <v>0</v>
      </c>
      <c r="BJ74" s="128">
        <v>0</v>
      </c>
      <c r="BK74" s="128">
        <v>1.8182709832431003E-3</v>
      </c>
      <c r="BL74" s="128">
        <v>4.8333897500767864E-5</v>
      </c>
      <c r="BM74" s="128">
        <v>0</v>
      </c>
      <c r="BN74" s="128">
        <v>0</v>
      </c>
      <c r="BO74" s="128">
        <v>0</v>
      </c>
      <c r="BP74" s="128">
        <v>6.7034504967669285E-3</v>
      </c>
      <c r="BQ74" s="128">
        <v>3.1416603903097223E-2</v>
      </c>
      <c r="BR74" s="128">
        <v>3.0910817694408494E-3</v>
      </c>
      <c r="BS74" s="129">
        <v>0</v>
      </c>
      <c r="BT74" s="239">
        <v>0.19910760601082145</v>
      </c>
      <c r="BU74" s="127">
        <v>2.072572143989178</v>
      </c>
      <c r="BV74" s="128">
        <v>0</v>
      </c>
      <c r="BW74" s="129">
        <v>0</v>
      </c>
      <c r="BX74" s="239">
        <v>2.072572143989178</v>
      </c>
      <c r="BY74" s="127">
        <v>0</v>
      </c>
      <c r="BZ74" s="128">
        <v>0</v>
      </c>
      <c r="CA74" s="128">
        <v>0</v>
      </c>
      <c r="CB74" s="409">
        <v>0</v>
      </c>
      <c r="CC74" s="239">
        <v>2.072572143989178</v>
      </c>
      <c r="CD74" s="239">
        <v>2.2716797499999997</v>
      </c>
      <c r="CE74" s="46">
        <v>0</v>
      </c>
    </row>
    <row r="75" spans="2:84" ht="13.5" customHeight="1" x14ac:dyDescent="0.45">
      <c r="B75" s="121" t="s">
        <v>234</v>
      </c>
      <c r="C75" s="122" t="s">
        <v>297</v>
      </c>
      <c r="D75" s="452" t="s">
        <v>174</v>
      </c>
      <c r="E75" s="455">
        <v>0</v>
      </c>
      <c r="F75" s="142">
        <v>0</v>
      </c>
      <c r="G75" s="142">
        <v>0</v>
      </c>
      <c r="H75" s="142">
        <v>0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0</v>
      </c>
      <c r="S75" s="142">
        <v>0</v>
      </c>
      <c r="T75" s="142">
        <v>0</v>
      </c>
      <c r="U75" s="142">
        <v>0</v>
      </c>
      <c r="V75" s="142">
        <v>0</v>
      </c>
      <c r="W75" s="142">
        <v>0</v>
      </c>
      <c r="X75" s="142">
        <v>0</v>
      </c>
      <c r="Y75" s="142">
        <v>0</v>
      </c>
      <c r="Z75" s="142">
        <v>0</v>
      </c>
      <c r="AA75" s="142">
        <v>0</v>
      </c>
      <c r="AB75" s="142">
        <v>0</v>
      </c>
      <c r="AC75" s="142">
        <v>0</v>
      </c>
      <c r="AD75" s="142">
        <v>0</v>
      </c>
      <c r="AE75" s="142">
        <v>0</v>
      </c>
      <c r="AF75" s="142">
        <v>0</v>
      </c>
      <c r="AG75" s="142">
        <v>0</v>
      </c>
      <c r="AH75" s="142">
        <v>0</v>
      </c>
      <c r="AI75" s="142">
        <v>0</v>
      </c>
      <c r="AJ75" s="142">
        <v>0</v>
      </c>
      <c r="AK75" s="142">
        <v>0</v>
      </c>
      <c r="AL75" s="142">
        <v>0</v>
      </c>
      <c r="AM75" s="142">
        <v>0</v>
      </c>
      <c r="AN75" s="142">
        <v>0</v>
      </c>
      <c r="AO75" s="142">
        <v>0</v>
      </c>
      <c r="AP75" s="142">
        <v>0</v>
      </c>
      <c r="AQ75" s="142">
        <v>0</v>
      </c>
      <c r="AR75" s="142">
        <v>0</v>
      </c>
      <c r="AS75" s="142">
        <v>0</v>
      </c>
      <c r="AT75" s="142">
        <v>0</v>
      </c>
      <c r="AU75" s="142">
        <v>0</v>
      </c>
      <c r="AV75" s="142">
        <v>0</v>
      </c>
      <c r="AW75" s="142">
        <v>0</v>
      </c>
      <c r="AX75" s="142">
        <v>0</v>
      </c>
      <c r="AY75" s="142">
        <v>0</v>
      </c>
      <c r="AZ75" s="142">
        <v>0</v>
      </c>
      <c r="BA75" s="142">
        <v>0</v>
      </c>
      <c r="BB75" s="142">
        <v>0</v>
      </c>
      <c r="BC75" s="142">
        <v>0</v>
      </c>
      <c r="BD75" s="142">
        <v>0</v>
      </c>
      <c r="BE75" s="142">
        <v>0</v>
      </c>
      <c r="BF75" s="142">
        <v>0</v>
      </c>
      <c r="BG75" s="142">
        <v>0</v>
      </c>
      <c r="BH75" s="142">
        <v>0</v>
      </c>
      <c r="BI75" s="142">
        <v>0</v>
      </c>
      <c r="BJ75" s="142">
        <v>0</v>
      </c>
      <c r="BK75" s="142">
        <v>0</v>
      </c>
      <c r="BL75" s="142">
        <v>0</v>
      </c>
      <c r="BM75" s="142">
        <v>0</v>
      </c>
      <c r="BN75" s="142">
        <v>0</v>
      </c>
      <c r="BO75" s="142">
        <v>0</v>
      </c>
      <c r="BP75" s="142">
        <v>0</v>
      </c>
      <c r="BQ75" s="142">
        <v>0</v>
      </c>
      <c r="BR75" s="142">
        <v>0</v>
      </c>
      <c r="BS75" s="404">
        <v>0</v>
      </c>
      <c r="BT75" s="240">
        <v>0</v>
      </c>
      <c r="BU75" s="405">
        <v>0</v>
      </c>
      <c r="BV75" s="142">
        <v>0</v>
      </c>
      <c r="BW75" s="404">
        <v>0</v>
      </c>
      <c r="BX75" s="250">
        <v>0</v>
      </c>
      <c r="BY75" s="405">
        <v>0</v>
      </c>
      <c r="BZ75" s="142">
        <v>0</v>
      </c>
      <c r="CA75" s="142">
        <v>0</v>
      </c>
      <c r="CB75" s="410">
        <v>0</v>
      </c>
      <c r="CC75" s="240">
        <v>0</v>
      </c>
      <c r="CD75" s="240">
        <v>0</v>
      </c>
      <c r="CE75" s="46">
        <v>0</v>
      </c>
    </row>
    <row r="76" spans="2:84" s="4" customFormat="1" x14ac:dyDescent="0.45">
      <c r="B76" s="270">
        <v>68</v>
      </c>
      <c r="C76" s="271"/>
      <c r="D76" s="271" t="s">
        <v>23</v>
      </c>
      <c r="E76" s="246">
        <v>1119396.243289863</v>
      </c>
      <c r="F76" s="246">
        <v>110452.36205307998</v>
      </c>
      <c r="G76" s="246">
        <v>46466.577624541103</v>
      </c>
      <c r="H76" s="246">
        <v>8636.4318386309424</v>
      </c>
      <c r="I76" s="246">
        <v>40635.657742402866</v>
      </c>
      <c r="J76" s="246">
        <v>324027.39061234816</v>
      </c>
      <c r="K76" s="246">
        <v>140524.46091925976</v>
      </c>
      <c r="L76" s="246">
        <v>643823.27977895725</v>
      </c>
      <c r="M76" s="246">
        <v>445937.65510664531</v>
      </c>
      <c r="N76" s="246">
        <v>42071.590179904706</v>
      </c>
      <c r="O76" s="246">
        <v>2237.6302138045958</v>
      </c>
      <c r="P76" s="246">
        <v>173259.47562634389</v>
      </c>
      <c r="Q76" s="246">
        <v>42991.706862706305</v>
      </c>
      <c r="R76" s="246">
        <v>19262.122636297321</v>
      </c>
      <c r="S76" s="246">
        <v>62045.242112191685</v>
      </c>
      <c r="T76" s="246">
        <v>123240.30773753308</v>
      </c>
      <c r="U76" s="246">
        <v>28544.818033278774</v>
      </c>
      <c r="V76" s="246">
        <v>509556.58701890701</v>
      </c>
      <c r="W76" s="246">
        <v>22186.661706277413</v>
      </c>
      <c r="X76" s="246">
        <v>170795.34970856138</v>
      </c>
      <c r="Y76" s="246">
        <v>181103.78913758407</v>
      </c>
      <c r="Z76" s="246">
        <v>6421.7602464457541</v>
      </c>
      <c r="AA76" s="246">
        <v>10780.201898253337</v>
      </c>
      <c r="AB76" s="246">
        <v>10416.435481018036</v>
      </c>
      <c r="AC76" s="246">
        <v>124093.55040350539</v>
      </c>
      <c r="AD76" s="246">
        <v>47567.161491097337</v>
      </c>
      <c r="AE76" s="246">
        <v>48493.473635006791</v>
      </c>
      <c r="AF76" s="246">
        <v>55210.348654754336</v>
      </c>
      <c r="AG76" s="246">
        <v>136370.8103525094</v>
      </c>
      <c r="AH76" s="246">
        <v>9551.7398545818323</v>
      </c>
      <c r="AI76" s="246">
        <v>164188.55494691961</v>
      </c>
      <c r="AJ76" s="246">
        <v>62909.104160976327</v>
      </c>
      <c r="AK76" s="246">
        <v>85349.972242463657</v>
      </c>
      <c r="AL76" s="246">
        <v>1181.5519584532144</v>
      </c>
      <c r="AM76" s="246">
        <v>3093476.9362476356</v>
      </c>
      <c r="AN76" s="246">
        <v>208409.18349521831</v>
      </c>
      <c r="AO76" s="246">
        <v>142082.27114965665</v>
      </c>
      <c r="AP76" s="246">
        <v>217430.51314351981</v>
      </c>
      <c r="AQ76" s="246">
        <v>2169825.3393992009</v>
      </c>
      <c r="AR76" s="246">
        <v>118939.84113528933</v>
      </c>
      <c r="AS76" s="246">
        <v>59217.650955529483</v>
      </c>
      <c r="AT76" s="246">
        <v>128318.3925013548</v>
      </c>
      <c r="AU76" s="246">
        <v>7917.4897693050525</v>
      </c>
      <c r="AV76" s="246">
        <v>139587.10230379456</v>
      </c>
      <c r="AW76" s="246">
        <v>61661.340346248369</v>
      </c>
      <c r="AX76" s="246">
        <v>3053.2991120344327</v>
      </c>
      <c r="AY76" s="246">
        <v>12902.046854816766</v>
      </c>
      <c r="AZ76" s="246">
        <v>12025.336739355706</v>
      </c>
      <c r="BA76" s="246">
        <v>235939.06347902346</v>
      </c>
      <c r="BB76" s="246">
        <v>96038.703015822408</v>
      </c>
      <c r="BC76" s="246">
        <v>48768.704522881228</v>
      </c>
      <c r="BD76" s="246">
        <v>4322.35833317377</v>
      </c>
      <c r="BE76" s="246">
        <v>9616.3965624710763</v>
      </c>
      <c r="BF76" s="246">
        <v>61137.387957577499</v>
      </c>
      <c r="BG76" s="246">
        <v>36495.563872026614</v>
      </c>
      <c r="BH76" s="246">
        <v>25244.012705685378</v>
      </c>
      <c r="BI76" s="246">
        <v>142951.11680900704</v>
      </c>
      <c r="BJ76" s="246">
        <v>60027.255680343871</v>
      </c>
      <c r="BK76" s="246">
        <v>323532.34664803103</v>
      </c>
      <c r="BL76" s="246">
        <v>136978.13817506196</v>
      </c>
      <c r="BM76" s="246">
        <v>529898.93291934754</v>
      </c>
      <c r="BN76" s="246">
        <v>101677.1059810891</v>
      </c>
      <c r="BO76" s="246">
        <v>11491.741631072093</v>
      </c>
      <c r="BP76" s="246">
        <v>19941.215822813789</v>
      </c>
      <c r="BQ76" s="246">
        <v>48624.023423628656</v>
      </c>
      <c r="BR76" s="246">
        <v>83460.367436463421</v>
      </c>
      <c r="BS76" s="247">
        <v>0</v>
      </c>
      <c r="BT76" s="241">
        <v>13370721.183393586</v>
      </c>
      <c r="BU76" s="252">
        <v>4698740.746777311</v>
      </c>
      <c r="BV76" s="246">
        <v>36.01163647220455</v>
      </c>
      <c r="BW76" s="247">
        <v>172490.51353299036</v>
      </c>
      <c r="BX76" s="241">
        <v>4871267.2719467729</v>
      </c>
      <c r="BY76" s="252">
        <v>2888417.5030388827</v>
      </c>
      <c r="BZ76" s="246">
        <v>200.02700972616066</v>
      </c>
      <c r="CA76" s="246">
        <v>73388.016685297451</v>
      </c>
      <c r="CB76" s="247">
        <v>660388.87669932481</v>
      </c>
      <c r="CC76" s="241">
        <v>8493661.6953800041</v>
      </c>
      <c r="CD76" s="241">
        <v>21864382.878773585</v>
      </c>
      <c r="CF76" s="460"/>
    </row>
  </sheetData>
  <mergeCells count="8">
    <mergeCell ref="A1:A3"/>
    <mergeCell ref="CD5:CD7"/>
    <mergeCell ref="CC6:CC7"/>
    <mergeCell ref="BX6:BX7"/>
    <mergeCell ref="E5:BS5"/>
    <mergeCell ref="BT5:BT7"/>
    <mergeCell ref="BU5:CC5"/>
    <mergeCell ref="C3:G3"/>
  </mergeCells>
  <hyperlinks>
    <hyperlink ref="A1:A3" location="MENU!A1" display="MENU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91"/>
  <sheetViews>
    <sheetView workbookViewId="0">
      <pane xSplit="4" ySplit="8" topLeftCell="XEQ91" activePane="bottomRight" state="frozen"/>
      <selection activeCell="BZ6" sqref="BZ6:BZ7"/>
      <selection pane="topRight" activeCell="BZ6" sqref="BZ6:BZ7"/>
      <selection pane="bottomLeft" activeCell="BZ6" sqref="BZ6:BZ7"/>
      <selection pane="bottomRight" activeCell="CE1" sqref="CE1:XFD1048576"/>
    </sheetView>
  </sheetViews>
  <sheetFormatPr defaultColWidth="9.1328125" defaultRowHeight="14.25" x14ac:dyDescent="0.45"/>
  <cols>
    <col min="1" max="1" width="4.53125" style="9" customWidth="1"/>
    <col min="2" max="2" width="6.53125" style="9" customWidth="1"/>
    <col min="3" max="3" width="8.53125" style="9" customWidth="1"/>
    <col min="4" max="4" width="33" style="9" customWidth="1"/>
    <col min="5" max="71" width="10" style="9" customWidth="1"/>
    <col min="72" max="72" width="14.46484375" style="9" customWidth="1"/>
    <col min="73" max="73" width="12.86328125" style="9" customWidth="1"/>
    <col min="74" max="74" width="11.46484375" style="9" customWidth="1"/>
    <col min="75" max="75" width="12.53125" style="9" customWidth="1"/>
    <col min="76" max="76" width="11.53125" style="9" customWidth="1"/>
    <col min="77" max="78" width="10.6640625" style="9" customWidth="1"/>
    <col min="79" max="79" width="9.86328125" style="9" customWidth="1"/>
    <col min="80" max="80" width="10.33203125" style="9" customWidth="1"/>
    <col min="81" max="81" width="10" style="9" customWidth="1"/>
    <col min="82" max="82" width="11.33203125" style="9" customWidth="1"/>
    <col min="83" max="16384" width="9.1328125" style="9"/>
  </cols>
  <sheetData>
    <row r="1" spans="1:83" ht="12.75" customHeight="1" x14ac:dyDescent="0.45">
      <c r="A1" s="466" t="s">
        <v>91</v>
      </c>
    </row>
    <row r="2" spans="1:83" ht="12" customHeight="1" x14ac:dyDescent="0.45">
      <c r="A2" s="467"/>
    </row>
    <row r="3" spans="1:83" ht="17.649999999999999" x14ac:dyDescent="0.45">
      <c r="A3" s="468"/>
      <c r="C3" s="518" t="s">
        <v>360</v>
      </c>
      <c r="D3" s="519"/>
      <c r="E3" s="519"/>
      <c r="F3" s="519"/>
      <c r="G3" s="519"/>
      <c r="H3" s="519"/>
      <c r="I3" s="519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</row>
    <row r="4" spans="1:83" ht="14.25" customHeight="1" x14ac:dyDescent="0.45"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CD4" s="289" t="s">
        <v>345</v>
      </c>
    </row>
    <row r="5" spans="1:83" s="18" customFormat="1" ht="14.45" customHeight="1" x14ac:dyDescent="0.35">
      <c r="B5" s="165"/>
      <c r="C5" s="166"/>
      <c r="D5" s="167"/>
      <c r="E5" s="513" t="s">
        <v>65</v>
      </c>
      <c r="F5" s="514"/>
      <c r="G5" s="514"/>
      <c r="H5" s="514"/>
      <c r="I5" s="514"/>
      <c r="J5" s="514"/>
      <c r="K5" s="514"/>
      <c r="L5" s="514"/>
      <c r="M5" s="514"/>
      <c r="N5" s="514"/>
      <c r="O5" s="514"/>
      <c r="P5" s="514"/>
      <c r="Q5" s="514"/>
      <c r="R5" s="514"/>
      <c r="S5" s="514"/>
      <c r="T5" s="514"/>
      <c r="U5" s="514"/>
      <c r="V5" s="514"/>
      <c r="W5" s="514"/>
      <c r="X5" s="514"/>
      <c r="Y5" s="514"/>
      <c r="Z5" s="514"/>
      <c r="AA5" s="514"/>
      <c r="AB5" s="514"/>
      <c r="AC5" s="514"/>
      <c r="AD5" s="514"/>
      <c r="AE5" s="514"/>
      <c r="AF5" s="514"/>
      <c r="AG5" s="514"/>
      <c r="AH5" s="514"/>
      <c r="AI5" s="514"/>
      <c r="AJ5" s="514"/>
      <c r="AK5" s="514"/>
      <c r="AL5" s="514"/>
      <c r="AM5" s="514"/>
      <c r="AN5" s="514"/>
      <c r="AO5" s="514"/>
      <c r="AP5" s="514"/>
      <c r="AQ5" s="514"/>
      <c r="AR5" s="514"/>
      <c r="AS5" s="514"/>
      <c r="AT5" s="514"/>
      <c r="AU5" s="514"/>
      <c r="AV5" s="514"/>
      <c r="AW5" s="514"/>
      <c r="AX5" s="514"/>
      <c r="AY5" s="514"/>
      <c r="AZ5" s="514"/>
      <c r="BA5" s="514"/>
      <c r="BB5" s="514"/>
      <c r="BC5" s="514"/>
      <c r="BD5" s="514"/>
      <c r="BE5" s="514"/>
      <c r="BF5" s="514"/>
      <c r="BG5" s="514"/>
      <c r="BH5" s="514"/>
      <c r="BI5" s="514"/>
      <c r="BJ5" s="514"/>
      <c r="BK5" s="514"/>
      <c r="BL5" s="514"/>
      <c r="BM5" s="514"/>
      <c r="BN5" s="514"/>
      <c r="BO5" s="514"/>
      <c r="BP5" s="514"/>
      <c r="BQ5" s="514"/>
      <c r="BR5" s="514"/>
      <c r="BS5" s="514"/>
      <c r="BT5" s="479" t="s">
        <v>30</v>
      </c>
      <c r="BU5" s="499" t="s">
        <v>56</v>
      </c>
      <c r="BV5" s="477"/>
      <c r="BW5" s="477"/>
      <c r="BX5" s="477"/>
      <c r="BY5" s="477"/>
      <c r="BZ5" s="477"/>
      <c r="CA5" s="477"/>
      <c r="CB5" s="477"/>
      <c r="CC5" s="478"/>
      <c r="CD5" s="479" t="s">
        <v>59</v>
      </c>
    </row>
    <row r="6" spans="1:83" s="18" customFormat="1" ht="58.8" customHeight="1" x14ac:dyDescent="0.35">
      <c r="B6" s="157"/>
      <c r="C6" s="168"/>
      <c r="D6" s="169" t="s">
        <v>64</v>
      </c>
      <c r="E6" s="186" t="s">
        <v>119</v>
      </c>
      <c r="F6" s="187" t="s">
        <v>120</v>
      </c>
      <c r="G6" s="187" t="s">
        <v>121</v>
      </c>
      <c r="H6" s="187" t="s">
        <v>122</v>
      </c>
      <c r="I6" s="187" t="s">
        <v>123</v>
      </c>
      <c r="J6" s="187" t="s">
        <v>124</v>
      </c>
      <c r="K6" s="187" t="s">
        <v>125</v>
      </c>
      <c r="L6" s="187" t="s">
        <v>126</v>
      </c>
      <c r="M6" s="187" t="s">
        <v>127</v>
      </c>
      <c r="N6" s="187" t="s">
        <v>128</v>
      </c>
      <c r="O6" s="187" t="s">
        <v>129</v>
      </c>
      <c r="P6" s="187" t="s">
        <v>130</v>
      </c>
      <c r="Q6" s="187" t="s">
        <v>131</v>
      </c>
      <c r="R6" s="187" t="s">
        <v>132</v>
      </c>
      <c r="S6" s="187" t="s">
        <v>133</v>
      </c>
      <c r="T6" s="187" t="s">
        <v>134</v>
      </c>
      <c r="U6" s="187" t="s">
        <v>135</v>
      </c>
      <c r="V6" s="187" t="s">
        <v>136</v>
      </c>
      <c r="W6" s="187" t="s">
        <v>137</v>
      </c>
      <c r="X6" s="187" t="s">
        <v>138</v>
      </c>
      <c r="Y6" s="187" t="s">
        <v>139</v>
      </c>
      <c r="Z6" s="187" t="s">
        <v>140</v>
      </c>
      <c r="AA6" s="187" t="s">
        <v>141</v>
      </c>
      <c r="AB6" s="187" t="s">
        <v>142</v>
      </c>
      <c r="AC6" s="187" t="s">
        <v>143</v>
      </c>
      <c r="AD6" s="187" t="s">
        <v>144</v>
      </c>
      <c r="AE6" s="187" t="s">
        <v>145</v>
      </c>
      <c r="AF6" s="188" t="s">
        <v>303</v>
      </c>
      <c r="AG6" s="188" t="s">
        <v>304</v>
      </c>
      <c r="AH6" s="188" t="s">
        <v>305</v>
      </c>
      <c r="AI6" s="189" t="s">
        <v>149</v>
      </c>
      <c r="AJ6" s="187" t="s">
        <v>150</v>
      </c>
      <c r="AK6" s="187" t="s">
        <v>151</v>
      </c>
      <c r="AL6" s="187" t="s">
        <v>292</v>
      </c>
      <c r="AM6" s="190" t="s">
        <v>152</v>
      </c>
      <c r="AN6" s="187" t="s">
        <v>153</v>
      </c>
      <c r="AO6" s="187" t="s">
        <v>154</v>
      </c>
      <c r="AP6" s="187" t="s">
        <v>155</v>
      </c>
      <c r="AQ6" s="187" t="s">
        <v>156</v>
      </c>
      <c r="AR6" s="187" t="s">
        <v>157</v>
      </c>
      <c r="AS6" s="187" t="s">
        <v>158</v>
      </c>
      <c r="AT6" s="187" t="s">
        <v>159</v>
      </c>
      <c r="AU6" s="187" t="s">
        <v>160</v>
      </c>
      <c r="AV6" s="187" t="s">
        <v>161</v>
      </c>
      <c r="AW6" s="187" t="s">
        <v>162</v>
      </c>
      <c r="AX6" s="187" t="s">
        <v>163</v>
      </c>
      <c r="AY6" s="187" t="s">
        <v>164</v>
      </c>
      <c r="AZ6" s="187" t="s">
        <v>165</v>
      </c>
      <c r="BA6" s="187" t="s">
        <v>166</v>
      </c>
      <c r="BB6" s="187" t="s">
        <v>167</v>
      </c>
      <c r="BC6" s="187" t="s">
        <v>301</v>
      </c>
      <c r="BD6" s="187" t="s">
        <v>272</v>
      </c>
      <c r="BE6" s="187" t="s">
        <v>273</v>
      </c>
      <c r="BF6" s="187" t="s">
        <v>300</v>
      </c>
      <c r="BG6" s="187" t="s">
        <v>289</v>
      </c>
      <c r="BH6" s="187" t="s">
        <v>278</v>
      </c>
      <c r="BI6" s="187" t="s">
        <v>279</v>
      </c>
      <c r="BJ6" s="187" t="s">
        <v>168</v>
      </c>
      <c r="BK6" s="187" t="s">
        <v>107</v>
      </c>
      <c r="BL6" s="187" t="s">
        <v>108</v>
      </c>
      <c r="BM6" s="187" t="s">
        <v>169</v>
      </c>
      <c r="BN6" s="187" t="s">
        <v>286</v>
      </c>
      <c r="BO6" s="187" t="s">
        <v>170</v>
      </c>
      <c r="BP6" s="187" t="s">
        <v>171</v>
      </c>
      <c r="BQ6" s="187" t="s">
        <v>172</v>
      </c>
      <c r="BR6" s="187" t="s">
        <v>173</v>
      </c>
      <c r="BS6" s="191" t="s">
        <v>174</v>
      </c>
      <c r="BT6" s="516"/>
      <c r="BU6" s="274" t="s">
        <v>31</v>
      </c>
      <c r="BV6" s="275" t="s">
        <v>32</v>
      </c>
      <c r="BW6" s="276" t="s">
        <v>33</v>
      </c>
      <c r="BX6" s="507" t="s">
        <v>34</v>
      </c>
      <c r="BY6" s="274" t="s">
        <v>35</v>
      </c>
      <c r="BZ6" s="210" t="s">
        <v>341</v>
      </c>
      <c r="CA6" s="275" t="s">
        <v>36</v>
      </c>
      <c r="CB6" s="284" t="s">
        <v>37</v>
      </c>
      <c r="CC6" s="505" t="s">
        <v>58</v>
      </c>
      <c r="CD6" s="511"/>
    </row>
    <row r="7" spans="1:83" s="18" customFormat="1" ht="15" customHeight="1" x14ac:dyDescent="0.35">
      <c r="B7" s="158"/>
      <c r="C7" s="170" t="s">
        <v>62</v>
      </c>
      <c r="D7" s="79" t="s">
        <v>371</v>
      </c>
      <c r="E7" s="192" t="s">
        <v>175</v>
      </c>
      <c r="F7" s="193" t="s">
        <v>176</v>
      </c>
      <c r="G7" s="193" t="s">
        <v>177</v>
      </c>
      <c r="H7" s="193" t="s">
        <v>178</v>
      </c>
      <c r="I7" s="193" t="s">
        <v>179</v>
      </c>
      <c r="J7" s="193" t="s">
        <v>180</v>
      </c>
      <c r="K7" s="193" t="s">
        <v>302</v>
      </c>
      <c r="L7" s="193" t="s">
        <v>181</v>
      </c>
      <c r="M7" s="193" t="s">
        <v>182</v>
      </c>
      <c r="N7" s="193" t="s">
        <v>183</v>
      </c>
      <c r="O7" s="193" t="s">
        <v>184</v>
      </c>
      <c r="P7" s="193" t="s">
        <v>185</v>
      </c>
      <c r="Q7" s="193" t="s">
        <v>186</v>
      </c>
      <c r="R7" s="193" t="s">
        <v>187</v>
      </c>
      <c r="S7" s="193" t="s">
        <v>188</v>
      </c>
      <c r="T7" s="193" t="s">
        <v>189</v>
      </c>
      <c r="U7" s="193" t="s">
        <v>190</v>
      </c>
      <c r="V7" s="193" t="s">
        <v>241</v>
      </c>
      <c r="W7" s="193" t="s">
        <v>245</v>
      </c>
      <c r="X7" s="193" t="s">
        <v>246</v>
      </c>
      <c r="Y7" s="193" t="s">
        <v>247</v>
      </c>
      <c r="Z7" s="193" t="s">
        <v>243</v>
      </c>
      <c r="AA7" s="193" t="s">
        <v>248</v>
      </c>
      <c r="AB7" s="193" t="s">
        <v>244</v>
      </c>
      <c r="AC7" s="193" t="s">
        <v>249</v>
      </c>
      <c r="AD7" s="193" t="s">
        <v>242</v>
      </c>
      <c r="AE7" s="193" t="s">
        <v>250</v>
      </c>
      <c r="AF7" s="193" t="s">
        <v>251</v>
      </c>
      <c r="AG7" s="193" t="s">
        <v>252</v>
      </c>
      <c r="AH7" s="193" t="s">
        <v>253</v>
      </c>
      <c r="AI7" s="193" t="s">
        <v>254</v>
      </c>
      <c r="AJ7" s="193" t="s">
        <v>255</v>
      </c>
      <c r="AK7" s="193" t="s">
        <v>256</v>
      </c>
      <c r="AL7" s="193" t="s">
        <v>293</v>
      </c>
      <c r="AM7" s="193" t="s">
        <v>306</v>
      </c>
      <c r="AN7" s="193" t="s">
        <v>257</v>
      </c>
      <c r="AO7" s="193" t="s">
        <v>258</v>
      </c>
      <c r="AP7" s="193" t="s">
        <v>259</v>
      </c>
      <c r="AQ7" s="193" t="s">
        <v>260</v>
      </c>
      <c r="AR7" s="193" t="s">
        <v>261</v>
      </c>
      <c r="AS7" s="193" t="s">
        <v>262</v>
      </c>
      <c r="AT7" s="193" t="s">
        <v>263</v>
      </c>
      <c r="AU7" s="193" t="s">
        <v>264</v>
      </c>
      <c r="AV7" s="193" t="s">
        <v>265</v>
      </c>
      <c r="AW7" s="193" t="s">
        <v>266</v>
      </c>
      <c r="AX7" s="193" t="s">
        <v>268</v>
      </c>
      <c r="AY7" s="193" t="s">
        <v>267</v>
      </c>
      <c r="AZ7" s="193" t="s">
        <v>269</v>
      </c>
      <c r="BA7" s="193" t="s">
        <v>270</v>
      </c>
      <c r="BB7" s="193" t="s">
        <v>271</v>
      </c>
      <c r="BC7" s="193" t="s">
        <v>274</v>
      </c>
      <c r="BD7" s="193" t="s">
        <v>275</v>
      </c>
      <c r="BE7" s="193" t="s">
        <v>276</v>
      </c>
      <c r="BF7" s="193" t="s">
        <v>277</v>
      </c>
      <c r="BG7" s="193" t="s">
        <v>288</v>
      </c>
      <c r="BH7" s="193" t="s">
        <v>280</v>
      </c>
      <c r="BI7" s="193" t="s">
        <v>281</v>
      </c>
      <c r="BJ7" s="193" t="s">
        <v>282</v>
      </c>
      <c r="BK7" s="193" t="s">
        <v>283</v>
      </c>
      <c r="BL7" s="193" t="s">
        <v>284</v>
      </c>
      <c r="BM7" s="193" t="s">
        <v>285</v>
      </c>
      <c r="BN7" s="193" t="s">
        <v>287</v>
      </c>
      <c r="BO7" s="193" t="s">
        <v>294</v>
      </c>
      <c r="BP7" s="193" t="s">
        <v>298</v>
      </c>
      <c r="BQ7" s="193" t="s">
        <v>295</v>
      </c>
      <c r="BR7" s="193" t="s">
        <v>296</v>
      </c>
      <c r="BS7" s="194" t="s">
        <v>297</v>
      </c>
      <c r="BT7" s="517"/>
      <c r="BU7" s="277" t="s">
        <v>38</v>
      </c>
      <c r="BV7" s="278" t="s">
        <v>39</v>
      </c>
      <c r="BW7" s="279" t="s">
        <v>40</v>
      </c>
      <c r="BX7" s="508"/>
      <c r="BY7" s="285" t="s">
        <v>41</v>
      </c>
      <c r="BZ7" s="286" t="s">
        <v>342</v>
      </c>
      <c r="CA7" s="287" t="s">
        <v>42</v>
      </c>
      <c r="CB7" s="284" t="s">
        <v>43</v>
      </c>
      <c r="CC7" s="515"/>
      <c r="CD7" s="512"/>
    </row>
    <row r="8" spans="1:83" s="18" customFormat="1" ht="11.65" x14ac:dyDescent="0.35">
      <c r="B8" s="171" t="s">
        <v>63</v>
      </c>
      <c r="C8" s="172"/>
      <c r="D8" s="173"/>
      <c r="E8" s="196" t="s">
        <v>13</v>
      </c>
      <c r="F8" s="197" t="s">
        <v>14</v>
      </c>
      <c r="G8" s="197" t="s">
        <v>15</v>
      </c>
      <c r="H8" s="197" t="s">
        <v>16</v>
      </c>
      <c r="I8" s="197" t="s">
        <v>17</v>
      </c>
      <c r="J8" s="197" t="s">
        <v>18</v>
      </c>
      <c r="K8" s="197" t="s">
        <v>19</v>
      </c>
      <c r="L8" s="197" t="s">
        <v>20</v>
      </c>
      <c r="M8" s="197" t="s">
        <v>21</v>
      </c>
      <c r="N8" s="197" t="s">
        <v>83</v>
      </c>
      <c r="O8" s="197" t="s">
        <v>84</v>
      </c>
      <c r="P8" s="197" t="s">
        <v>85</v>
      </c>
      <c r="Q8" s="197" t="s">
        <v>86</v>
      </c>
      <c r="R8" s="197" t="s">
        <v>87</v>
      </c>
      <c r="S8" s="197" t="s">
        <v>88</v>
      </c>
      <c r="T8" s="197" t="s">
        <v>89</v>
      </c>
      <c r="U8" s="197" t="s">
        <v>93</v>
      </c>
      <c r="V8" s="197" t="s">
        <v>94</v>
      </c>
      <c r="W8" s="197" t="s">
        <v>97</v>
      </c>
      <c r="X8" s="197" t="s">
        <v>191</v>
      </c>
      <c r="Y8" s="197" t="s">
        <v>192</v>
      </c>
      <c r="Z8" s="197" t="s">
        <v>95</v>
      </c>
      <c r="AA8" s="197" t="s">
        <v>96</v>
      </c>
      <c r="AB8" s="197" t="s">
        <v>98</v>
      </c>
      <c r="AC8" s="197" t="s">
        <v>99</v>
      </c>
      <c r="AD8" s="197" t="s">
        <v>193</v>
      </c>
      <c r="AE8" s="197" t="s">
        <v>194</v>
      </c>
      <c r="AF8" s="197" t="s">
        <v>195</v>
      </c>
      <c r="AG8" s="197" t="s">
        <v>196</v>
      </c>
      <c r="AH8" s="197" t="s">
        <v>197</v>
      </c>
      <c r="AI8" s="197" t="s">
        <v>198</v>
      </c>
      <c r="AJ8" s="197" t="s">
        <v>199</v>
      </c>
      <c r="AK8" s="197" t="s">
        <v>200</v>
      </c>
      <c r="AL8" s="197" t="s">
        <v>201</v>
      </c>
      <c r="AM8" s="197" t="s">
        <v>202</v>
      </c>
      <c r="AN8" s="197" t="s">
        <v>203</v>
      </c>
      <c r="AO8" s="197" t="s">
        <v>204</v>
      </c>
      <c r="AP8" s="197" t="s">
        <v>205</v>
      </c>
      <c r="AQ8" s="197" t="s">
        <v>206</v>
      </c>
      <c r="AR8" s="197" t="s">
        <v>207</v>
      </c>
      <c r="AS8" s="197" t="s">
        <v>208</v>
      </c>
      <c r="AT8" s="197" t="s">
        <v>209</v>
      </c>
      <c r="AU8" s="197" t="s">
        <v>210</v>
      </c>
      <c r="AV8" s="197" t="s">
        <v>211</v>
      </c>
      <c r="AW8" s="197" t="s">
        <v>212</v>
      </c>
      <c r="AX8" s="197" t="s">
        <v>213</v>
      </c>
      <c r="AY8" s="197" t="s">
        <v>214</v>
      </c>
      <c r="AZ8" s="197" t="s">
        <v>215</v>
      </c>
      <c r="BA8" s="197" t="s">
        <v>216</v>
      </c>
      <c r="BB8" s="197" t="s">
        <v>217</v>
      </c>
      <c r="BC8" s="197" t="s">
        <v>218</v>
      </c>
      <c r="BD8" s="197" t="s">
        <v>219</v>
      </c>
      <c r="BE8" s="197" t="s">
        <v>220</v>
      </c>
      <c r="BF8" s="197" t="s">
        <v>221</v>
      </c>
      <c r="BG8" s="197" t="s">
        <v>222</v>
      </c>
      <c r="BH8" s="197" t="s">
        <v>223</v>
      </c>
      <c r="BI8" s="197" t="s">
        <v>224</v>
      </c>
      <c r="BJ8" s="197" t="s">
        <v>225</v>
      </c>
      <c r="BK8" s="197" t="s">
        <v>226</v>
      </c>
      <c r="BL8" s="197" t="s">
        <v>227</v>
      </c>
      <c r="BM8" s="197" t="s">
        <v>228</v>
      </c>
      <c r="BN8" s="197" t="s">
        <v>229</v>
      </c>
      <c r="BO8" s="197" t="s">
        <v>230</v>
      </c>
      <c r="BP8" s="197" t="s">
        <v>231</v>
      </c>
      <c r="BQ8" s="197" t="s">
        <v>232</v>
      </c>
      <c r="BR8" s="197" t="s">
        <v>233</v>
      </c>
      <c r="BS8" s="198" t="s">
        <v>234</v>
      </c>
      <c r="BT8" s="272">
        <v>68</v>
      </c>
      <c r="BU8" s="280">
        <v>69</v>
      </c>
      <c r="BV8" s="281">
        <v>70</v>
      </c>
      <c r="BW8" s="282">
        <v>71</v>
      </c>
      <c r="BX8" s="283">
        <v>72</v>
      </c>
      <c r="BY8" s="280">
        <v>73</v>
      </c>
      <c r="BZ8" s="281">
        <v>74</v>
      </c>
      <c r="CA8" s="281">
        <v>75</v>
      </c>
      <c r="CB8" s="282">
        <v>76</v>
      </c>
      <c r="CC8" s="273">
        <v>77</v>
      </c>
      <c r="CD8" s="215">
        <v>78</v>
      </c>
    </row>
    <row r="9" spans="1:83" s="18" customFormat="1" ht="13.5" customHeight="1" x14ac:dyDescent="0.35">
      <c r="B9" s="116" t="s">
        <v>13</v>
      </c>
      <c r="C9" s="174" t="s">
        <v>175</v>
      </c>
      <c r="D9" s="75" t="s">
        <v>100</v>
      </c>
      <c r="E9" s="137">
        <v>2668003.5229551466</v>
      </c>
      <c r="F9" s="137">
        <v>156.19097489074798</v>
      </c>
      <c r="G9" s="137">
        <v>18.15385980249382</v>
      </c>
      <c r="H9" s="137">
        <v>1.0244403185068054</v>
      </c>
      <c r="I9" s="137">
        <v>0</v>
      </c>
      <c r="J9" s="137">
        <v>513.1093999041268</v>
      </c>
      <c r="K9" s="137">
        <v>95.393653383105487</v>
      </c>
      <c r="L9" s="137">
        <v>4458381.342968598</v>
      </c>
      <c r="M9" s="137">
        <v>484594.9825516445</v>
      </c>
      <c r="N9" s="137">
        <v>274154.98904291843</v>
      </c>
      <c r="O9" s="137">
        <v>380136.86540387943</v>
      </c>
      <c r="P9" s="137">
        <v>66349.146974509247</v>
      </c>
      <c r="Q9" s="137">
        <v>67460.80931885833</v>
      </c>
      <c r="R9" s="137">
        <v>0</v>
      </c>
      <c r="S9" s="137">
        <v>802.97622320909329</v>
      </c>
      <c r="T9" s="137">
        <v>804.67098623411323</v>
      </c>
      <c r="U9" s="137">
        <v>0</v>
      </c>
      <c r="V9" s="137">
        <v>126368.39976560255</v>
      </c>
      <c r="W9" s="137">
        <v>481.77783653806438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0</v>
      </c>
      <c r="AG9" s="137">
        <v>0</v>
      </c>
      <c r="AH9" s="137">
        <v>7709.5473974448169</v>
      </c>
      <c r="AI9" s="137">
        <v>0</v>
      </c>
      <c r="AJ9" s="137">
        <v>0</v>
      </c>
      <c r="AK9" s="137">
        <v>0</v>
      </c>
      <c r="AL9" s="137">
        <v>0</v>
      </c>
      <c r="AM9" s="137">
        <v>19.794862728318378</v>
      </c>
      <c r="AN9" s="137">
        <v>233.68439807361545</v>
      </c>
      <c r="AO9" s="137">
        <v>609.60503991009625</v>
      </c>
      <c r="AP9" s="137">
        <v>1004.0171155402925</v>
      </c>
      <c r="AQ9" s="137">
        <v>475.94228986616548</v>
      </c>
      <c r="AR9" s="137">
        <v>0</v>
      </c>
      <c r="AS9" s="137">
        <v>0</v>
      </c>
      <c r="AT9" s="137">
        <v>0</v>
      </c>
      <c r="AU9" s="137">
        <v>0</v>
      </c>
      <c r="AV9" s="137">
        <v>412005.81031940557</v>
      </c>
      <c r="AW9" s="137">
        <v>765458.40516018705</v>
      </c>
      <c r="AX9" s="137">
        <v>0</v>
      </c>
      <c r="AY9" s="137">
        <v>0</v>
      </c>
      <c r="AZ9" s="137">
        <v>0</v>
      </c>
      <c r="BA9" s="137">
        <v>245.33290251206873</v>
      </c>
      <c r="BB9" s="137">
        <v>0</v>
      </c>
      <c r="BC9" s="137">
        <v>126.34069392393756</v>
      </c>
      <c r="BD9" s="137">
        <v>6.9841423776653322</v>
      </c>
      <c r="BE9" s="137">
        <v>0</v>
      </c>
      <c r="BF9" s="137">
        <v>5948.3945632280738</v>
      </c>
      <c r="BG9" s="137">
        <v>103.95187021918598</v>
      </c>
      <c r="BH9" s="137">
        <v>40.798098387962163</v>
      </c>
      <c r="BI9" s="137">
        <v>68.550764715994646</v>
      </c>
      <c r="BJ9" s="137">
        <v>410.72603129901444</v>
      </c>
      <c r="BK9" s="137">
        <v>745.96886721786734</v>
      </c>
      <c r="BL9" s="137">
        <v>516.0637787001001</v>
      </c>
      <c r="BM9" s="137">
        <v>69.58585715256919</v>
      </c>
      <c r="BN9" s="137">
        <v>0</v>
      </c>
      <c r="BO9" s="137">
        <v>0</v>
      </c>
      <c r="BP9" s="137">
        <v>0</v>
      </c>
      <c r="BQ9" s="137">
        <v>0</v>
      </c>
      <c r="BR9" s="137">
        <v>109724.65127053676</v>
      </c>
      <c r="BS9" s="139">
        <v>0</v>
      </c>
      <c r="BT9" s="238">
        <v>9833847.511778865</v>
      </c>
      <c r="BU9" s="138">
        <v>21288810.22785724</v>
      </c>
      <c r="BV9" s="137">
        <v>0</v>
      </c>
      <c r="BW9" s="139">
        <v>0</v>
      </c>
      <c r="BX9" s="238">
        <v>21288810.22785724</v>
      </c>
      <c r="BY9" s="138">
        <v>602794.7130354438</v>
      </c>
      <c r="BZ9" s="137">
        <v>0</v>
      </c>
      <c r="CA9" s="137">
        <v>94690.501713985432</v>
      </c>
      <c r="CB9" s="408">
        <v>2423304.2094357391</v>
      </c>
      <c r="CC9" s="238">
        <v>24409599.652042404</v>
      </c>
      <c r="CD9" s="238">
        <v>34243447.163821273</v>
      </c>
      <c r="CE9" s="44"/>
    </row>
    <row r="10" spans="1:83" s="18" customFormat="1" ht="13.5" customHeight="1" x14ac:dyDescent="0.35">
      <c r="B10" s="118" t="s">
        <v>14</v>
      </c>
      <c r="C10" s="175" t="s">
        <v>176</v>
      </c>
      <c r="D10" s="76" t="s">
        <v>102</v>
      </c>
      <c r="E10" s="128">
        <v>24371.858391044836</v>
      </c>
      <c r="F10" s="128">
        <v>111623.75717298847</v>
      </c>
      <c r="G10" s="128">
        <v>36353.939215599923</v>
      </c>
      <c r="H10" s="128">
        <v>2337.4085660885989</v>
      </c>
      <c r="I10" s="128">
        <v>1129.701758812445</v>
      </c>
      <c r="J10" s="128">
        <v>67192.81025231471</v>
      </c>
      <c r="K10" s="128">
        <v>21163.3272062816</v>
      </c>
      <c r="L10" s="128">
        <v>39104.922000665858</v>
      </c>
      <c r="M10" s="128">
        <v>1708.7170790237992</v>
      </c>
      <c r="N10" s="128">
        <v>294.7136383044305</v>
      </c>
      <c r="O10" s="128">
        <v>10.412115844089413</v>
      </c>
      <c r="P10" s="128">
        <v>561.1111441185069</v>
      </c>
      <c r="Q10" s="128">
        <v>37.226459244818066</v>
      </c>
      <c r="R10" s="128">
        <v>56181.586226942338</v>
      </c>
      <c r="S10" s="128">
        <v>3949.4082133908878</v>
      </c>
      <c r="T10" s="128">
        <v>14.139712075598045</v>
      </c>
      <c r="U10" s="128">
        <v>0</v>
      </c>
      <c r="V10" s="128">
        <v>3580.0729779334988</v>
      </c>
      <c r="W10" s="128">
        <v>0</v>
      </c>
      <c r="X10" s="128">
        <v>1024.4927934903701</v>
      </c>
      <c r="Y10" s="128">
        <v>4.2823875591618972</v>
      </c>
      <c r="Z10" s="128">
        <v>0</v>
      </c>
      <c r="AA10" s="128">
        <v>0</v>
      </c>
      <c r="AB10" s="128">
        <v>0</v>
      </c>
      <c r="AC10" s="128">
        <v>0</v>
      </c>
      <c r="AD10" s="128">
        <v>0</v>
      </c>
      <c r="AE10" s="128">
        <v>0</v>
      </c>
      <c r="AF10" s="128">
        <v>0</v>
      </c>
      <c r="AG10" s="128">
        <v>80323.718930684918</v>
      </c>
      <c r="AH10" s="128">
        <v>6.036456084824902</v>
      </c>
      <c r="AI10" s="128">
        <v>3.0412909415777567</v>
      </c>
      <c r="AJ10" s="128">
        <v>0</v>
      </c>
      <c r="AK10" s="128">
        <v>0</v>
      </c>
      <c r="AL10" s="128">
        <v>0</v>
      </c>
      <c r="AM10" s="128">
        <v>961698.88086854771</v>
      </c>
      <c r="AN10" s="128">
        <v>1611.8900568149479</v>
      </c>
      <c r="AO10" s="128">
        <v>2223.869648217843</v>
      </c>
      <c r="AP10" s="128">
        <v>3662.4677367779268</v>
      </c>
      <c r="AQ10" s="128">
        <v>0</v>
      </c>
      <c r="AR10" s="128">
        <v>0</v>
      </c>
      <c r="AS10" s="128">
        <v>0</v>
      </c>
      <c r="AT10" s="128">
        <v>0</v>
      </c>
      <c r="AU10" s="128">
        <v>324.70311917589089</v>
      </c>
      <c r="AV10" s="128">
        <v>105389.34934496568</v>
      </c>
      <c r="AW10" s="128">
        <v>382172.98990731227</v>
      </c>
      <c r="AX10" s="128">
        <v>0</v>
      </c>
      <c r="AY10" s="128">
        <v>0</v>
      </c>
      <c r="AZ10" s="128">
        <v>0</v>
      </c>
      <c r="BA10" s="128">
        <v>0</v>
      </c>
      <c r="BB10" s="128">
        <v>0</v>
      </c>
      <c r="BC10" s="128">
        <v>0</v>
      </c>
      <c r="BD10" s="128">
        <v>0</v>
      </c>
      <c r="BE10" s="128">
        <v>0</v>
      </c>
      <c r="BF10" s="128">
        <v>0</v>
      </c>
      <c r="BG10" s="128">
        <v>0</v>
      </c>
      <c r="BH10" s="128">
        <v>0</v>
      </c>
      <c r="BI10" s="128">
        <v>0</v>
      </c>
      <c r="BJ10" s="128">
        <v>20094.983561463381</v>
      </c>
      <c r="BK10" s="128">
        <v>8001.2339420460394</v>
      </c>
      <c r="BL10" s="128">
        <v>22961.023805087203</v>
      </c>
      <c r="BM10" s="128">
        <v>9230.8706781794681</v>
      </c>
      <c r="BN10" s="128">
        <v>727.49620637920179</v>
      </c>
      <c r="BO10" s="128">
        <v>628.90319267823031</v>
      </c>
      <c r="BP10" s="128">
        <v>456.57172425819982</v>
      </c>
      <c r="BQ10" s="128">
        <v>0</v>
      </c>
      <c r="BR10" s="128">
        <v>475.23510289489184</v>
      </c>
      <c r="BS10" s="129">
        <v>0</v>
      </c>
      <c r="BT10" s="239">
        <v>1970637.1528842342</v>
      </c>
      <c r="BU10" s="127">
        <v>2601443.5296308305</v>
      </c>
      <c r="BV10" s="128">
        <v>0</v>
      </c>
      <c r="BW10" s="129">
        <v>0</v>
      </c>
      <c r="BX10" s="239">
        <v>2601443.5296308305</v>
      </c>
      <c r="BY10" s="127">
        <v>0</v>
      </c>
      <c r="BZ10" s="128">
        <v>0</v>
      </c>
      <c r="CA10" s="128">
        <v>0</v>
      </c>
      <c r="CB10" s="409">
        <v>11611.317484935433</v>
      </c>
      <c r="CC10" s="239">
        <v>2613054.8471157653</v>
      </c>
      <c r="CD10" s="239">
        <v>4583691.9999999991</v>
      </c>
      <c r="CE10" s="44"/>
    </row>
    <row r="11" spans="1:83" s="18" customFormat="1" ht="13.5" customHeight="1" x14ac:dyDescent="0.35">
      <c r="B11" s="118" t="s">
        <v>15</v>
      </c>
      <c r="C11" s="175" t="s">
        <v>177</v>
      </c>
      <c r="D11" s="76" t="s">
        <v>238</v>
      </c>
      <c r="E11" s="128">
        <v>0</v>
      </c>
      <c r="F11" s="128">
        <v>0</v>
      </c>
      <c r="G11" s="128">
        <v>0</v>
      </c>
      <c r="H11" s="128">
        <v>0</v>
      </c>
      <c r="I11" s="128">
        <v>0</v>
      </c>
      <c r="J11" s="128">
        <v>0</v>
      </c>
      <c r="K11" s="128">
        <v>0</v>
      </c>
      <c r="L11" s="128">
        <v>235194.76262942821</v>
      </c>
      <c r="M11" s="128">
        <v>0</v>
      </c>
      <c r="N11" s="128">
        <v>0</v>
      </c>
      <c r="O11" s="128">
        <v>0</v>
      </c>
      <c r="P11" s="128">
        <v>0</v>
      </c>
      <c r="Q11" s="128">
        <v>0</v>
      </c>
      <c r="R11" s="128">
        <v>0</v>
      </c>
      <c r="S11" s="128">
        <v>0</v>
      </c>
      <c r="T11" s="128">
        <v>0</v>
      </c>
      <c r="U11" s="128">
        <v>0</v>
      </c>
      <c r="V11" s="128">
        <v>0</v>
      </c>
      <c r="W11" s="128">
        <v>0</v>
      </c>
      <c r="X11" s="128">
        <v>0</v>
      </c>
      <c r="Y11" s="128">
        <v>0</v>
      </c>
      <c r="Z11" s="128">
        <v>0</v>
      </c>
      <c r="AA11" s="128">
        <v>0</v>
      </c>
      <c r="AB11" s="128">
        <v>0</v>
      </c>
      <c r="AC11" s="128">
        <v>0</v>
      </c>
      <c r="AD11" s="128">
        <v>0</v>
      </c>
      <c r="AE11" s="128">
        <v>0</v>
      </c>
      <c r="AF11" s="128">
        <v>0</v>
      </c>
      <c r="AG11" s="128">
        <v>0</v>
      </c>
      <c r="AH11" s="128">
        <v>0</v>
      </c>
      <c r="AI11" s="128">
        <v>0</v>
      </c>
      <c r="AJ11" s="128">
        <v>0</v>
      </c>
      <c r="AK11" s="128">
        <v>0</v>
      </c>
      <c r="AL11" s="128">
        <v>0</v>
      </c>
      <c r="AM11" s="128">
        <v>0</v>
      </c>
      <c r="AN11" s="128">
        <v>0</v>
      </c>
      <c r="AO11" s="128">
        <v>0</v>
      </c>
      <c r="AP11" s="128">
        <v>0</v>
      </c>
      <c r="AQ11" s="128">
        <v>0</v>
      </c>
      <c r="AR11" s="128">
        <v>0</v>
      </c>
      <c r="AS11" s="128">
        <v>0</v>
      </c>
      <c r="AT11" s="128">
        <v>0</v>
      </c>
      <c r="AU11" s="128">
        <v>0</v>
      </c>
      <c r="AV11" s="128">
        <v>70659.139768756912</v>
      </c>
      <c r="AW11" s="128">
        <v>66180.473614731105</v>
      </c>
      <c r="AX11" s="128">
        <v>0</v>
      </c>
      <c r="AY11" s="128">
        <v>0</v>
      </c>
      <c r="AZ11" s="128">
        <v>0</v>
      </c>
      <c r="BA11" s="128">
        <v>0</v>
      </c>
      <c r="BB11" s="128">
        <v>0</v>
      </c>
      <c r="BC11" s="128">
        <v>0</v>
      </c>
      <c r="BD11" s="128">
        <v>0</v>
      </c>
      <c r="BE11" s="128">
        <v>0</v>
      </c>
      <c r="BF11" s="128">
        <v>0</v>
      </c>
      <c r="BG11" s="128">
        <v>0</v>
      </c>
      <c r="BH11" s="128">
        <v>0</v>
      </c>
      <c r="BI11" s="128">
        <v>0</v>
      </c>
      <c r="BJ11" s="128">
        <v>0</v>
      </c>
      <c r="BK11" s="128">
        <v>0</v>
      </c>
      <c r="BL11" s="128">
        <v>0</v>
      </c>
      <c r="BM11" s="128">
        <v>0</v>
      </c>
      <c r="BN11" s="128">
        <v>0</v>
      </c>
      <c r="BO11" s="128">
        <v>0</v>
      </c>
      <c r="BP11" s="128">
        <v>0</v>
      </c>
      <c r="BQ11" s="128">
        <v>0</v>
      </c>
      <c r="BR11" s="128">
        <v>0</v>
      </c>
      <c r="BS11" s="129">
        <v>0</v>
      </c>
      <c r="BT11" s="239">
        <v>372034.37601291621</v>
      </c>
      <c r="BU11" s="127">
        <v>2033184.5899264212</v>
      </c>
      <c r="BV11" s="128">
        <v>0</v>
      </c>
      <c r="BW11" s="129">
        <v>0</v>
      </c>
      <c r="BX11" s="239">
        <v>2033184.5899264212</v>
      </c>
      <c r="BY11" s="127">
        <v>0</v>
      </c>
      <c r="BZ11" s="128">
        <v>0</v>
      </c>
      <c r="CA11" s="128">
        <v>0</v>
      </c>
      <c r="CB11" s="409">
        <v>4234.4340606622764</v>
      </c>
      <c r="CC11" s="239">
        <v>2037419.0239870835</v>
      </c>
      <c r="CD11" s="239">
        <v>2409453.3999999994</v>
      </c>
      <c r="CE11" s="44"/>
    </row>
    <row r="12" spans="1:83" s="18" customFormat="1" ht="13.5" customHeight="1" x14ac:dyDescent="0.35">
      <c r="B12" s="118" t="s">
        <v>16</v>
      </c>
      <c r="C12" s="120" t="s">
        <v>178</v>
      </c>
      <c r="D12" s="76" t="s">
        <v>239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8">
        <v>0</v>
      </c>
      <c r="L12" s="128">
        <v>0.34706486134680098</v>
      </c>
      <c r="M12" s="128">
        <v>0.33421984497899027</v>
      </c>
      <c r="N12" s="128">
        <v>0</v>
      </c>
      <c r="O12" s="128">
        <v>0</v>
      </c>
      <c r="P12" s="128">
        <v>0</v>
      </c>
      <c r="Q12" s="128">
        <v>0</v>
      </c>
      <c r="R12" s="128">
        <v>0</v>
      </c>
      <c r="S12" s="128">
        <v>0</v>
      </c>
      <c r="T12" s="128">
        <v>0</v>
      </c>
      <c r="U12" s="128">
        <v>0</v>
      </c>
      <c r="V12" s="128">
        <v>0</v>
      </c>
      <c r="W12" s="128">
        <v>0</v>
      </c>
      <c r="X12" s="128">
        <v>0</v>
      </c>
      <c r="Y12" s="128">
        <v>128546.85245696326</v>
      </c>
      <c r="Z12" s="128">
        <v>6799.1790263545072</v>
      </c>
      <c r="AA12" s="128">
        <v>2.9019619008363347E-5</v>
      </c>
      <c r="AB12" s="128">
        <v>0</v>
      </c>
      <c r="AC12" s="128">
        <v>3.1979815835870062E-2</v>
      </c>
      <c r="AD12" s="128">
        <v>24.642196046865326</v>
      </c>
      <c r="AE12" s="128">
        <v>0</v>
      </c>
      <c r="AF12" s="128">
        <v>0</v>
      </c>
      <c r="AG12" s="128">
        <v>0</v>
      </c>
      <c r="AH12" s="128">
        <v>0</v>
      </c>
      <c r="AI12" s="128">
        <v>0</v>
      </c>
      <c r="AJ12" s="128">
        <v>0</v>
      </c>
      <c r="AK12" s="128">
        <v>0</v>
      </c>
      <c r="AL12" s="128">
        <v>0</v>
      </c>
      <c r="AM12" s="128">
        <v>0</v>
      </c>
      <c r="AN12" s="128">
        <v>0</v>
      </c>
      <c r="AO12" s="128">
        <v>0</v>
      </c>
      <c r="AP12" s="128">
        <v>0</v>
      </c>
      <c r="AQ12" s="128">
        <v>178.98594751883422</v>
      </c>
      <c r="AR12" s="128">
        <v>0</v>
      </c>
      <c r="AS12" s="128">
        <v>0</v>
      </c>
      <c r="AT12" s="128">
        <v>0</v>
      </c>
      <c r="AU12" s="128">
        <v>0</v>
      </c>
      <c r="AV12" s="128">
        <v>84.719425526518762</v>
      </c>
      <c r="AW12" s="128">
        <v>0</v>
      </c>
      <c r="AX12" s="128">
        <v>0</v>
      </c>
      <c r="AY12" s="128">
        <v>0</v>
      </c>
      <c r="AZ12" s="128">
        <v>0</v>
      </c>
      <c r="BA12" s="128">
        <v>0</v>
      </c>
      <c r="BB12" s="128">
        <v>0</v>
      </c>
      <c r="BC12" s="128">
        <v>0</v>
      </c>
      <c r="BD12" s="128">
        <v>0</v>
      </c>
      <c r="BE12" s="128">
        <v>0</v>
      </c>
      <c r="BF12" s="128">
        <v>0</v>
      </c>
      <c r="BG12" s="128">
        <v>0</v>
      </c>
      <c r="BH12" s="128">
        <v>0</v>
      </c>
      <c r="BI12" s="128">
        <v>0</v>
      </c>
      <c r="BJ12" s="128">
        <v>0</v>
      </c>
      <c r="BK12" s="128">
        <v>0</v>
      </c>
      <c r="BL12" s="128">
        <v>0</v>
      </c>
      <c r="BM12" s="128">
        <v>0</v>
      </c>
      <c r="BN12" s="128">
        <v>0</v>
      </c>
      <c r="BO12" s="128">
        <v>0</v>
      </c>
      <c r="BP12" s="128">
        <v>0</v>
      </c>
      <c r="BQ12" s="128">
        <v>0</v>
      </c>
      <c r="BR12" s="128">
        <v>0</v>
      </c>
      <c r="BS12" s="129">
        <v>0</v>
      </c>
      <c r="BT12" s="239">
        <v>135635.09234595177</v>
      </c>
      <c r="BU12" s="127">
        <v>454.89808183500088</v>
      </c>
      <c r="BV12" s="128">
        <v>0</v>
      </c>
      <c r="BW12" s="129">
        <v>0</v>
      </c>
      <c r="BX12" s="239">
        <v>454.89808183500088</v>
      </c>
      <c r="BY12" s="127">
        <v>0</v>
      </c>
      <c r="BZ12" s="128">
        <v>0</v>
      </c>
      <c r="CA12" s="128">
        <v>8577.2325443660775</v>
      </c>
      <c r="CB12" s="409">
        <v>12758.618819394756</v>
      </c>
      <c r="CC12" s="239">
        <v>21790.749445595837</v>
      </c>
      <c r="CD12" s="239">
        <v>157425.8417915476</v>
      </c>
      <c r="CE12" s="44"/>
    </row>
    <row r="13" spans="1:83" s="18" customFormat="1" ht="13.5" customHeight="1" x14ac:dyDescent="0.35">
      <c r="B13" s="118" t="s">
        <v>17</v>
      </c>
      <c r="C13" s="120" t="s">
        <v>179</v>
      </c>
      <c r="D13" s="76" t="s">
        <v>240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>
        <v>0</v>
      </c>
      <c r="S13" s="128">
        <v>0</v>
      </c>
      <c r="T13" s="128">
        <v>0</v>
      </c>
      <c r="U13" s="128">
        <v>75819.811347332143</v>
      </c>
      <c r="V13" s="128">
        <v>0</v>
      </c>
      <c r="W13" s="128">
        <v>0</v>
      </c>
      <c r="X13" s="128">
        <v>0</v>
      </c>
      <c r="Y13" s="128">
        <v>27049.280931913836</v>
      </c>
      <c r="Z13" s="128">
        <v>0</v>
      </c>
      <c r="AA13" s="128">
        <v>0</v>
      </c>
      <c r="AB13" s="128">
        <v>0</v>
      </c>
      <c r="AC13" s="128">
        <v>0</v>
      </c>
      <c r="AD13" s="128">
        <v>0</v>
      </c>
      <c r="AE13" s="128">
        <v>0</v>
      </c>
      <c r="AF13" s="128">
        <v>0</v>
      </c>
      <c r="AG13" s="128">
        <v>0</v>
      </c>
      <c r="AH13" s="128">
        <v>0</v>
      </c>
      <c r="AI13" s="128">
        <v>0</v>
      </c>
      <c r="AJ13" s="128">
        <v>329587.53220852808</v>
      </c>
      <c r="AK13" s="128">
        <v>0</v>
      </c>
      <c r="AL13" s="128">
        <v>0</v>
      </c>
      <c r="AM13" s="128">
        <v>0</v>
      </c>
      <c r="AN13" s="128">
        <v>0</v>
      </c>
      <c r="AO13" s="128">
        <v>0</v>
      </c>
      <c r="AP13" s="128">
        <v>0</v>
      </c>
      <c r="AQ13" s="128">
        <v>0</v>
      </c>
      <c r="AR13" s="128">
        <v>0</v>
      </c>
      <c r="AS13" s="128">
        <v>0</v>
      </c>
      <c r="AT13" s="128">
        <v>0</v>
      </c>
      <c r="AU13" s="128">
        <v>0</v>
      </c>
      <c r="AV13" s="128">
        <v>0</v>
      </c>
      <c r="AW13" s="128">
        <v>0</v>
      </c>
      <c r="AX13" s="128">
        <v>0</v>
      </c>
      <c r="AY13" s="128">
        <v>0</v>
      </c>
      <c r="AZ13" s="128">
        <v>0</v>
      </c>
      <c r="BA13" s="128">
        <v>0</v>
      </c>
      <c r="BB13" s="128">
        <v>0</v>
      </c>
      <c r="BC13" s="128">
        <v>0</v>
      </c>
      <c r="BD13" s="128">
        <v>0</v>
      </c>
      <c r="BE13" s="128">
        <v>0</v>
      </c>
      <c r="BF13" s="128">
        <v>0</v>
      </c>
      <c r="BG13" s="128">
        <v>0</v>
      </c>
      <c r="BH13" s="128">
        <v>0</v>
      </c>
      <c r="BI13" s="128">
        <v>0</v>
      </c>
      <c r="BJ13" s="128">
        <v>0</v>
      </c>
      <c r="BK13" s="128">
        <v>0</v>
      </c>
      <c r="BL13" s="128">
        <v>0</v>
      </c>
      <c r="BM13" s="128">
        <v>0</v>
      </c>
      <c r="BN13" s="128">
        <v>0</v>
      </c>
      <c r="BO13" s="128">
        <v>0</v>
      </c>
      <c r="BP13" s="128">
        <v>0</v>
      </c>
      <c r="BQ13" s="128">
        <v>0</v>
      </c>
      <c r="BR13" s="128">
        <v>0</v>
      </c>
      <c r="BS13" s="129">
        <v>0</v>
      </c>
      <c r="BT13" s="239">
        <v>432456.62448777404</v>
      </c>
      <c r="BU13" s="127">
        <v>0</v>
      </c>
      <c r="BV13" s="128">
        <v>0</v>
      </c>
      <c r="BW13" s="129">
        <v>0</v>
      </c>
      <c r="BX13" s="239">
        <v>0</v>
      </c>
      <c r="BY13" s="127">
        <v>0</v>
      </c>
      <c r="BZ13" s="128">
        <v>0</v>
      </c>
      <c r="CA13" s="128">
        <v>-1874.0954550319002</v>
      </c>
      <c r="CB13" s="409">
        <v>11671.408818187361</v>
      </c>
      <c r="CC13" s="239">
        <v>9797.313363155461</v>
      </c>
      <c r="CD13" s="239">
        <v>442253.93785092951</v>
      </c>
      <c r="CE13" s="44"/>
    </row>
    <row r="14" spans="1:83" s="18" customFormat="1" ht="13.5" customHeight="1" x14ac:dyDescent="0.35">
      <c r="B14" s="118" t="s">
        <v>18</v>
      </c>
      <c r="C14" s="120" t="s">
        <v>180</v>
      </c>
      <c r="D14" s="76" t="s">
        <v>104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40906.626157339379</v>
      </c>
      <c r="W14" s="128">
        <v>0</v>
      </c>
      <c r="X14" s="128">
        <v>0</v>
      </c>
      <c r="Y14" s="128">
        <v>0</v>
      </c>
      <c r="Z14" s="128">
        <v>966344.02089079656</v>
      </c>
      <c r="AA14" s="128">
        <v>601653.98617770185</v>
      </c>
      <c r="AB14" s="128">
        <v>0</v>
      </c>
      <c r="AC14" s="128">
        <v>0</v>
      </c>
      <c r="AD14" s="128">
        <v>0</v>
      </c>
      <c r="AE14" s="128">
        <v>0</v>
      </c>
      <c r="AF14" s="128">
        <v>0</v>
      </c>
      <c r="AG14" s="128">
        <v>0</v>
      </c>
      <c r="AH14" s="128">
        <v>717032.78874460189</v>
      </c>
      <c r="AI14" s="128">
        <v>0</v>
      </c>
      <c r="AJ14" s="128">
        <v>0</v>
      </c>
      <c r="AK14" s="128">
        <v>0</v>
      </c>
      <c r="AL14" s="128">
        <v>0</v>
      </c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8">
        <v>0</v>
      </c>
      <c r="BC14" s="128">
        <v>0</v>
      </c>
      <c r="BD14" s="128">
        <v>0</v>
      </c>
      <c r="BE14" s="128">
        <v>0</v>
      </c>
      <c r="BF14" s="128">
        <v>0</v>
      </c>
      <c r="BG14" s="128">
        <v>0</v>
      </c>
      <c r="BH14" s="128">
        <v>0</v>
      </c>
      <c r="BI14" s="128">
        <v>0</v>
      </c>
      <c r="BJ14" s="128">
        <v>0</v>
      </c>
      <c r="BK14" s="128">
        <v>0</v>
      </c>
      <c r="BL14" s="128">
        <v>0</v>
      </c>
      <c r="BM14" s="128">
        <v>0</v>
      </c>
      <c r="BN14" s="128">
        <v>0</v>
      </c>
      <c r="BO14" s="128">
        <v>0</v>
      </c>
      <c r="BP14" s="128">
        <v>0</v>
      </c>
      <c r="BQ14" s="128">
        <v>0</v>
      </c>
      <c r="BR14" s="128">
        <v>0</v>
      </c>
      <c r="BS14" s="129">
        <v>0</v>
      </c>
      <c r="BT14" s="239">
        <v>2325937.4219704396</v>
      </c>
      <c r="BU14" s="127">
        <v>0</v>
      </c>
      <c r="BV14" s="128">
        <v>0</v>
      </c>
      <c r="BW14" s="129">
        <v>0</v>
      </c>
      <c r="BX14" s="239">
        <v>0</v>
      </c>
      <c r="BY14" s="127">
        <v>0</v>
      </c>
      <c r="BZ14" s="128">
        <v>228655.78714759587</v>
      </c>
      <c r="CA14" s="128">
        <v>16456.361385300461</v>
      </c>
      <c r="CB14" s="409">
        <v>4835508.6000468172</v>
      </c>
      <c r="CC14" s="239">
        <v>5080620.7485797135</v>
      </c>
      <c r="CD14" s="239">
        <v>7406558.1705501536</v>
      </c>
      <c r="CE14" s="44"/>
    </row>
    <row r="15" spans="1:83" s="18" customFormat="1" ht="13.5" customHeight="1" x14ac:dyDescent="0.35">
      <c r="B15" s="118" t="s">
        <v>19</v>
      </c>
      <c r="C15" s="120" t="s">
        <v>302</v>
      </c>
      <c r="D15" s="76" t="s">
        <v>105</v>
      </c>
      <c r="E15" s="128">
        <v>0</v>
      </c>
      <c r="F15" s="128">
        <v>0</v>
      </c>
      <c r="G15" s="128">
        <v>0</v>
      </c>
      <c r="H15" s="128">
        <v>0</v>
      </c>
      <c r="I15" s="128">
        <v>1725.0095245926136</v>
      </c>
      <c r="J15" s="128">
        <v>42076.796715477605</v>
      </c>
      <c r="K15" s="128">
        <v>12298.717212984535</v>
      </c>
      <c r="L15" s="128">
        <v>29.349226936383435</v>
      </c>
      <c r="M15" s="128">
        <v>27.921080426226144</v>
      </c>
      <c r="N15" s="128">
        <v>0</v>
      </c>
      <c r="O15" s="128">
        <v>0</v>
      </c>
      <c r="P15" s="128">
        <v>0</v>
      </c>
      <c r="Q15" s="128">
        <v>67.817674206910453</v>
      </c>
      <c r="R15" s="128">
        <v>0</v>
      </c>
      <c r="S15" s="128">
        <v>0</v>
      </c>
      <c r="T15" s="128">
        <v>0</v>
      </c>
      <c r="U15" s="128">
        <v>0</v>
      </c>
      <c r="V15" s="128">
        <v>1595.8187718855806</v>
      </c>
      <c r="W15" s="128">
        <v>6.2703856279719803</v>
      </c>
      <c r="X15" s="128">
        <v>0.88123599718934653</v>
      </c>
      <c r="Y15" s="128">
        <v>326904.7411372537</v>
      </c>
      <c r="Z15" s="128">
        <v>56.055812620326435</v>
      </c>
      <c r="AA15" s="128">
        <v>4.0326916957678396</v>
      </c>
      <c r="AB15" s="128">
        <v>0</v>
      </c>
      <c r="AC15" s="128">
        <v>0</v>
      </c>
      <c r="AD15" s="128">
        <v>0</v>
      </c>
      <c r="AE15" s="128">
        <v>0</v>
      </c>
      <c r="AF15" s="128">
        <v>58.618356444477222</v>
      </c>
      <c r="AG15" s="128">
        <v>4347.2602048855033</v>
      </c>
      <c r="AH15" s="128">
        <v>112.51339017700978</v>
      </c>
      <c r="AI15" s="128">
        <v>0</v>
      </c>
      <c r="AJ15" s="128">
        <v>0</v>
      </c>
      <c r="AK15" s="128">
        <v>1274.3155016526605</v>
      </c>
      <c r="AL15" s="128">
        <v>0</v>
      </c>
      <c r="AM15" s="128">
        <v>1346053.5379444903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0</v>
      </c>
      <c r="BL15" s="128">
        <v>0</v>
      </c>
      <c r="BM15" s="128">
        <v>0</v>
      </c>
      <c r="BN15" s="128">
        <v>0</v>
      </c>
      <c r="BO15" s="128">
        <v>0</v>
      </c>
      <c r="BP15" s="128">
        <v>0</v>
      </c>
      <c r="BQ15" s="128">
        <v>0</v>
      </c>
      <c r="BR15" s="128">
        <v>0</v>
      </c>
      <c r="BS15" s="129">
        <v>0</v>
      </c>
      <c r="BT15" s="239">
        <v>1736639.6568673546</v>
      </c>
      <c r="BU15" s="127">
        <v>0</v>
      </c>
      <c r="BV15" s="128">
        <v>0</v>
      </c>
      <c r="BW15" s="129">
        <v>0</v>
      </c>
      <c r="BX15" s="239">
        <v>0</v>
      </c>
      <c r="BY15" s="127">
        <v>0</v>
      </c>
      <c r="BZ15" s="128">
        <v>0</v>
      </c>
      <c r="CA15" s="128">
        <v>57723.589708214568</v>
      </c>
      <c r="CB15" s="409">
        <v>269639.02726707171</v>
      </c>
      <c r="CC15" s="239">
        <v>327362.61697528628</v>
      </c>
      <c r="CD15" s="239">
        <v>2064002.2738426409</v>
      </c>
      <c r="CE15" s="44"/>
    </row>
    <row r="16" spans="1:83" s="18" customFormat="1" ht="13.5" customHeight="1" x14ac:dyDescent="0.35">
      <c r="B16" s="118" t="s">
        <v>20</v>
      </c>
      <c r="C16" s="120" t="s">
        <v>181</v>
      </c>
      <c r="D16" s="76" t="s">
        <v>126</v>
      </c>
      <c r="E16" s="128">
        <v>186682.7585272197</v>
      </c>
      <c r="F16" s="128">
        <v>0</v>
      </c>
      <c r="G16" s="128">
        <v>84066.430759950934</v>
      </c>
      <c r="H16" s="128">
        <v>0</v>
      </c>
      <c r="I16" s="128">
        <v>0</v>
      </c>
      <c r="J16" s="128">
        <v>0</v>
      </c>
      <c r="K16" s="128">
        <v>0</v>
      </c>
      <c r="L16" s="128">
        <v>498902.83860222407</v>
      </c>
      <c r="M16" s="128">
        <v>579207.00691557361</v>
      </c>
      <c r="N16" s="128">
        <v>0</v>
      </c>
      <c r="O16" s="128">
        <v>1346.2561099283896</v>
      </c>
      <c r="P16" s="128">
        <v>35366.552061537041</v>
      </c>
      <c r="Q16" s="128">
        <v>33780.281006353471</v>
      </c>
      <c r="R16" s="128">
        <v>0</v>
      </c>
      <c r="S16" s="128">
        <v>0</v>
      </c>
      <c r="T16" s="128">
        <v>0</v>
      </c>
      <c r="U16" s="128">
        <v>0</v>
      </c>
      <c r="V16" s="128">
        <v>61344.658843342899</v>
      </c>
      <c r="W16" s="128">
        <v>892.59318018407953</v>
      </c>
      <c r="X16" s="128">
        <v>0</v>
      </c>
      <c r="Y16" s="128">
        <v>0</v>
      </c>
      <c r="Z16" s="128">
        <v>0</v>
      </c>
      <c r="AA16" s="128">
        <v>0</v>
      </c>
      <c r="AB16" s="128">
        <v>0</v>
      </c>
      <c r="AC16" s="128">
        <v>0</v>
      </c>
      <c r="AD16" s="128">
        <v>0</v>
      </c>
      <c r="AE16" s="128">
        <v>0</v>
      </c>
      <c r="AF16" s="128">
        <v>0</v>
      </c>
      <c r="AG16" s="128">
        <v>0</v>
      </c>
      <c r="AH16" s="128">
        <v>5090.5385403635346</v>
      </c>
      <c r="AI16" s="128">
        <v>18779.435150291629</v>
      </c>
      <c r="AJ16" s="128">
        <v>0</v>
      </c>
      <c r="AK16" s="128">
        <v>0</v>
      </c>
      <c r="AL16" s="128">
        <v>0</v>
      </c>
      <c r="AM16" s="128">
        <v>0</v>
      </c>
      <c r="AN16" s="128">
        <v>0</v>
      </c>
      <c r="AO16" s="128">
        <v>0</v>
      </c>
      <c r="AP16" s="128">
        <v>0</v>
      </c>
      <c r="AQ16" s="128">
        <v>0</v>
      </c>
      <c r="AR16" s="128">
        <v>0</v>
      </c>
      <c r="AS16" s="128">
        <v>0</v>
      </c>
      <c r="AT16" s="128">
        <v>0</v>
      </c>
      <c r="AU16" s="128">
        <v>0</v>
      </c>
      <c r="AV16" s="128">
        <v>561048.1487769552</v>
      </c>
      <c r="AW16" s="128">
        <v>804927.01498690527</v>
      </c>
      <c r="AX16" s="128">
        <v>195.30581201905602</v>
      </c>
      <c r="AY16" s="128">
        <v>0</v>
      </c>
      <c r="AZ16" s="128">
        <v>0</v>
      </c>
      <c r="BA16" s="128">
        <v>0</v>
      </c>
      <c r="BB16" s="128">
        <v>0</v>
      </c>
      <c r="BC16" s="128">
        <v>0</v>
      </c>
      <c r="BD16" s="128">
        <v>0</v>
      </c>
      <c r="BE16" s="128">
        <v>0</v>
      </c>
      <c r="BF16" s="128">
        <v>0</v>
      </c>
      <c r="BG16" s="128">
        <v>328.29824408744878</v>
      </c>
      <c r="BH16" s="128">
        <v>0</v>
      </c>
      <c r="BI16" s="128">
        <v>0</v>
      </c>
      <c r="BJ16" s="128">
        <v>0</v>
      </c>
      <c r="BK16" s="128">
        <v>121435.88407538552</v>
      </c>
      <c r="BL16" s="128">
        <v>91272.705119338774</v>
      </c>
      <c r="BM16" s="128">
        <v>108883.23780936126</v>
      </c>
      <c r="BN16" s="128">
        <v>10869.789825826632</v>
      </c>
      <c r="BO16" s="128">
        <v>0</v>
      </c>
      <c r="BP16" s="128">
        <v>0</v>
      </c>
      <c r="BQ16" s="128">
        <v>0</v>
      </c>
      <c r="BR16" s="128">
        <v>0</v>
      </c>
      <c r="BS16" s="129">
        <v>0</v>
      </c>
      <c r="BT16" s="239">
        <v>3204419.7343468484</v>
      </c>
      <c r="BU16" s="127">
        <v>7782072.6938462676</v>
      </c>
      <c r="BV16" s="128">
        <v>0</v>
      </c>
      <c r="BW16" s="129">
        <v>0</v>
      </c>
      <c r="BX16" s="239">
        <v>7782072.6938462676</v>
      </c>
      <c r="BY16" s="127">
        <v>0</v>
      </c>
      <c r="BZ16" s="128">
        <v>0</v>
      </c>
      <c r="CA16" s="128">
        <v>-15670.13321694455</v>
      </c>
      <c r="CB16" s="409">
        <v>718794.08825695468</v>
      </c>
      <c r="CC16" s="239">
        <v>8485196.6488862801</v>
      </c>
      <c r="CD16" s="239">
        <v>11689616.383233126</v>
      </c>
      <c r="CE16" s="44"/>
    </row>
    <row r="17" spans="2:83" s="18" customFormat="1" ht="13.5" customHeight="1" x14ac:dyDescent="0.35">
      <c r="B17" s="118" t="s">
        <v>21</v>
      </c>
      <c r="C17" s="120" t="s">
        <v>182</v>
      </c>
      <c r="D17" s="76" t="s">
        <v>127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46341.423105988237</v>
      </c>
      <c r="N17" s="128">
        <v>0</v>
      </c>
      <c r="O17" s="128">
        <v>0</v>
      </c>
      <c r="P17" s="128">
        <v>0</v>
      </c>
      <c r="Q17" s="128">
        <v>0</v>
      </c>
      <c r="R17" s="128">
        <v>0</v>
      </c>
      <c r="S17" s="128">
        <v>0</v>
      </c>
      <c r="T17" s="128">
        <v>0</v>
      </c>
      <c r="U17" s="128">
        <v>0</v>
      </c>
      <c r="V17" s="128">
        <v>0</v>
      </c>
      <c r="W17" s="128">
        <v>0</v>
      </c>
      <c r="X17" s="128">
        <v>0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0</v>
      </c>
      <c r="AE17" s="128">
        <v>0</v>
      </c>
      <c r="AF17" s="128">
        <v>0</v>
      </c>
      <c r="AG17" s="128">
        <v>0</v>
      </c>
      <c r="AH17" s="128">
        <v>0</v>
      </c>
      <c r="AI17" s="128">
        <v>0</v>
      </c>
      <c r="AJ17" s="128">
        <v>0</v>
      </c>
      <c r="AK17" s="128">
        <v>0</v>
      </c>
      <c r="AL17" s="128">
        <v>0</v>
      </c>
      <c r="AM17" s="128">
        <v>0</v>
      </c>
      <c r="AN17" s="128">
        <v>2912.4321438167303</v>
      </c>
      <c r="AO17" s="128">
        <v>327.84766052580522</v>
      </c>
      <c r="AP17" s="128">
        <v>540.06184134866999</v>
      </c>
      <c r="AQ17" s="128">
        <v>2108.9112559195073</v>
      </c>
      <c r="AR17" s="128">
        <v>3795.7698639442733</v>
      </c>
      <c r="AS17" s="128">
        <v>242.56276129339844</v>
      </c>
      <c r="AT17" s="128">
        <v>22763.598362735207</v>
      </c>
      <c r="AU17" s="128">
        <v>141.65714868043813</v>
      </c>
      <c r="AV17" s="128">
        <v>148776.84977286326</v>
      </c>
      <c r="AW17" s="128">
        <v>193732.83711881639</v>
      </c>
      <c r="AX17" s="128">
        <v>365.09544084738405</v>
      </c>
      <c r="AY17" s="128">
        <v>0</v>
      </c>
      <c r="AZ17" s="128">
        <v>0</v>
      </c>
      <c r="BA17" s="128">
        <v>730.94486811497404</v>
      </c>
      <c r="BB17" s="128">
        <v>209.41243078683158</v>
      </c>
      <c r="BC17" s="128">
        <v>1705.066178432575</v>
      </c>
      <c r="BD17" s="128">
        <v>163.20129873898267</v>
      </c>
      <c r="BE17" s="128">
        <v>416.12987452411858</v>
      </c>
      <c r="BF17" s="128">
        <v>121.60057381806696</v>
      </c>
      <c r="BG17" s="128">
        <v>1756.3973308482853</v>
      </c>
      <c r="BH17" s="128">
        <v>531.49668378611887</v>
      </c>
      <c r="BI17" s="128">
        <v>15915.254224988101</v>
      </c>
      <c r="BJ17" s="128">
        <v>8089.0284260254766</v>
      </c>
      <c r="BK17" s="128">
        <v>13361.607484768678</v>
      </c>
      <c r="BL17" s="128">
        <v>6746.4583681268759</v>
      </c>
      <c r="BM17" s="128">
        <v>6795.8476091048487</v>
      </c>
      <c r="BN17" s="128">
        <v>772.1060039551802</v>
      </c>
      <c r="BO17" s="128">
        <v>961.46190772944624</v>
      </c>
      <c r="BP17" s="128">
        <v>167.28129822123594</v>
      </c>
      <c r="BQ17" s="128">
        <v>0</v>
      </c>
      <c r="BR17" s="128">
        <v>425.89325249706451</v>
      </c>
      <c r="BS17" s="129">
        <v>0</v>
      </c>
      <c r="BT17" s="239">
        <v>480918.2342912461</v>
      </c>
      <c r="BU17" s="127">
        <v>3112172.5198848299</v>
      </c>
      <c r="BV17" s="128">
        <v>0</v>
      </c>
      <c r="BW17" s="129">
        <v>0</v>
      </c>
      <c r="BX17" s="239">
        <v>3112172.5198848299</v>
      </c>
      <c r="BY17" s="127">
        <v>0</v>
      </c>
      <c r="BZ17" s="128">
        <v>0</v>
      </c>
      <c r="CA17" s="128">
        <v>-63265.145578758435</v>
      </c>
      <c r="CB17" s="409">
        <v>62831.84336606499</v>
      </c>
      <c r="CC17" s="239">
        <v>3111739.2176721366</v>
      </c>
      <c r="CD17" s="239">
        <v>3592657.4519633828</v>
      </c>
      <c r="CE17" s="44"/>
    </row>
    <row r="18" spans="2:83" s="18" customFormat="1" ht="13.5" customHeight="1" x14ac:dyDescent="0.35">
      <c r="B18" s="118" t="s">
        <v>83</v>
      </c>
      <c r="C18" s="120" t="s">
        <v>183</v>
      </c>
      <c r="D18" s="76" t="s">
        <v>128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8">
        <v>0</v>
      </c>
      <c r="L18" s="128">
        <v>0</v>
      </c>
      <c r="M18" s="128">
        <v>0</v>
      </c>
      <c r="N18" s="128">
        <v>13705.158611167037</v>
      </c>
      <c r="O18" s="128">
        <v>0</v>
      </c>
      <c r="P18" s="128">
        <v>0</v>
      </c>
      <c r="Q18" s="128">
        <v>0</v>
      </c>
      <c r="R18" s="128">
        <v>0</v>
      </c>
      <c r="S18" s="128">
        <v>0</v>
      </c>
      <c r="T18" s="128">
        <v>0</v>
      </c>
      <c r="U18" s="128">
        <v>0</v>
      </c>
      <c r="V18" s="128">
        <v>0</v>
      </c>
      <c r="W18" s="128">
        <v>0</v>
      </c>
      <c r="X18" s="128">
        <v>0</v>
      </c>
      <c r="Y18" s="128">
        <v>0</v>
      </c>
      <c r="Z18" s="128">
        <v>0</v>
      </c>
      <c r="AA18" s="128">
        <v>0</v>
      </c>
      <c r="AB18" s="128">
        <v>0</v>
      </c>
      <c r="AC18" s="128">
        <v>0</v>
      </c>
      <c r="AD18" s="128">
        <v>0</v>
      </c>
      <c r="AE18" s="128">
        <v>0</v>
      </c>
      <c r="AF18" s="128">
        <v>0</v>
      </c>
      <c r="AG18" s="128">
        <v>0</v>
      </c>
      <c r="AH18" s="128">
        <v>0</v>
      </c>
      <c r="AI18" s="128">
        <v>0</v>
      </c>
      <c r="AJ18" s="128">
        <v>0</v>
      </c>
      <c r="AK18" s="128">
        <v>0</v>
      </c>
      <c r="AL18" s="128">
        <v>0</v>
      </c>
      <c r="AM18" s="128">
        <v>0</v>
      </c>
      <c r="AN18" s="128">
        <v>0</v>
      </c>
      <c r="AO18" s="128">
        <v>0</v>
      </c>
      <c r="AP18" s="128">
        <v>0</v>
      </c>
      <c r="AQ18" s="128">
        <v>0</v>
      </c>
      <c r="AR18" s="128">
        <v>0</v>
      </c>
      <c r="AS18" s="128">
        <v>0</v>
      </c>
      <c r="AT18" s="128">
        <v>0</v>
      </c>
      <c r="AU18" s="128">
        <v>0</v>
      </c>
      <c r="AV18" s="128">
        <v>0</v>
      </c>
      <c r="AW18" s="128">
        <v>0</v>
      </c>
      <c r="AX18" s="128">
        <v>0</v>
      </c>
      <c r="AY18" s="128">
        <v>0</v>
      </c>
      <c r="AZ18" s="128">
        <v>0</v>
      </c>
      <c r="BA18" s="128">
        <v>0</v>
      </c>
      <c r="BB18" s="128">
        <v>0</v>
      </c>
      <c r="BC18" s="128">
        <v>0</v>
      </c>
      <c r="BD18" s="128">
        <v>0</v>
      </c>
      <c r="BE18" s="128">
        <v>0</v>
      </c>
      <c r="BF18" s="128">
        <v>0</v>
      </c>
      <c r="BG18" s="128">
        <v>0</v>
      </c>
      <c r="BH18" s="128">
        <v>0</v>
      </c>
      <c r="BI18" s="128">
        <v>0</v>
      </c>
      <c r="BJ18" s="128">
        <v>0</v>
      </c>
      <c r="BK18" s="128">
        <v>0</v>
      </c>
      <c r="BL18" s="128">
        <v>0</v>
      </c>
      <c r="BM18" s="128">
        <v>0</v>
      </c>
      <c r="BN18" s="128">
        <v>0</v>
      </c>
      <c r="BO18" s="128">
        <v>0</v>
      </c>
      <c r="BP18" s="128">
        <v>0</v>
      </c>
      <c r="BQ18" s="128">
        <v>0</v>
      </c>
      <c r="BR18" s="128">
        <v>0</v>
      </c>
      <c r="BS18" s="129">
        <v>0</v>
      </c>
      <c r="BT18" s="239">
        <v>13705.158611167037</v>
      </c>
      <c r="BU18" s="127">
        <v>412824.69610557915</v>
      </c>
      <c r="BV18" s="128">
        <v>0</v>
      </c>
      <c r="BW18" s="129">
        <v>0</v>
      </c>
      <c r="BX18" s="239">
        <v>412824.69610557915</v>
      </c>
      <c r="BY18" s="127">
        <v>0</v>
      </c>
      <c r="BZ18" s="128">
        <v>0</v>
      </c>
      <c r="CA18" s="128">
        <v>-40457.671762366757</v>
      </c>
      <c r="CB18" s="409">
        <v>367441.22428162093</v>
      </c>
      <c r="CC18" s="239">
        <v>739808.2486248333</v>
      </c>
      <c r="CD18" s="239">
        <v>753513.40723600029</v>
      </c>
      <c r="CE18" s="44"/>
    </row>
    <row r="19" spans="2:83" s="18" customFormat="1" ht="13.5" customHeight="1" x14ac:dyDescent="0.35">
      <c r="B19" s="118" t="s">
        <v>84</v>
      </c>
      <c r="C19" s="120" t="s">
        <v>184</v>
      </c>
      <c r="D19" s="76" t="s">
        <v>129</v>
      </c>
      <c r="E19" s="128">
        <v>29447.232338477788</v>
      </c>
      <c r="F19" s="128">
        <v>0</v>
      </c>
      <c r="G19" s="128">
        <v>26872.3952903108</v>
      </c>
      <c r="H19" s="128">
        <v>0</v>
      </c>
      <c r="I19" s="128">
        <v>0</v>
      </c>
      <c r="J19" s="128">
        <v>0</v>
      </c>
      <c r="K19" s="128">
        <v>0</v>
      </c>
      <c r="L19" s="128">
        <v>14659.558779635896</v>
      </c>
      <c r="M19" s="128">
        <v>125.79266365430875</v>
      </c>
      <c r="N19" s="128">
        <v>0</v>
      </c>
      <c r="O19" s="128">
        <v>1432.3691627307021</v>
      </c>
      <c r="P19" s="128">
        <v>301360.64430293988</v>
      </c>
      <c r="Q19" s="128">
        <v>9169.8523718573233</v>
      </c>
      <c r="R19" s="128">
        <v>7580.5947484082608</v>
      </c>
      <c r="S19" s="128">
        <v>2609.7179072041326</v>
      </c>
      <c r="T19" s="128">
        <v>1635.3431368747638</v>
      </c>
      <c r="U19" s="128">
        <v>0</v>
      </c>
      <c r="V19" s="128">
        <v>0</v>
      </c>
      <c r="W19" s="128">
        <v>8918.3214011989694</v>
      </c>
      <c r="X19" s="128">
        <v>28248.653190039986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0</v>
      </c>
      <c r="AE19" s="128">
        <v>5163.4311957472628</v>
      </c>
      <c r="AF19" s="128">
        <v>31256.954749860539</v>
      </c>
      <c r="AG19" s="128">
        <v>16027.347035248995</v>
      </c>
      <c r="AH19" s="128">
        <v>7042.0430003906858</v>
      </c>
      <c r="AI19" s="128">
        <v>7679.8198810945714</v>
      </c>
      <c r="AJ19" s="128">
        <v>0</v>
      </c>
      <c r="AK19" s="128">
        <v>732.48830403899706</v>
      </c>
      <c r="AL19" s="128">
        <v>0</v>
      </c>
      <c r="AM19" s="128">
        <v>0</v>
      </c>
      <c r="AN19" s="128">
        <v>0</v>
      </c>
      <c r="AO19" s="128">
        <v>0</v>
      </c>
      <c r="AP19" s="128">
        <v>0</v>
      </c>
      <c r="AQ19" s="128">
        <v>0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8">
        <v>0</v>
      </c>
      <c r="BC19" s="128">
        <v>0</v>
      </c>
      <c r="BD19" s="128">
        <v>0</v>
      </c>
      <c r="BE19" s="128">
        <v>0</v>
      </c>
      <c r="BF19" s="128">
        <v>0</v>
      </c>
      <c r="BG19" s="128">
        <v>0</v>
      </c>
      <c r="BH19" s="128">
        <v>0</v>
      </c>
      <c r="BI19" s="128">
        <v>0</v>
      </c>
      <c r="BJ19" s="128">
        <v>0</v>
      </c>
      <c r="BK19" s="128">
        <v>18375.299106743649</v>
      </c>
      <c r="BL19" s="128">
        <v>92.166266931854238</v>
      </c>
      <c r="BM19" s="128">
        <v>55254.574568790871</v>
      </c>
      <c r="BN19" s="128">
        <v>885.69223811399502</v>
      </c>
      <c r="BO19" s="128">
        <v>197.57544611295344</v>
      </c>
      <c r="BP19" s="128">
        <v>0</v>
      </c>
      <c r="BQ19" s="128">
        <v>13959.972819449442</v>
      </c>
      <c r="BR19" s="128">
        <v>0</v>
      </c>
      <c r="BS19" s="129">
        <v>0</v>
      </c>
      <c r="BT19" s="239">
        <v>588727.83990585664</v>
      </c>
      <c r="BU19" s="127">
        <v>99401.675765927008</v>
      </c>
      <c r="BV19" s="128">
        <v>0</v>
      </c>
      <c r="BW19" s="129">
        <v>0</v>
      </c>
      <c r="BX19" s="239">
        <v>99401.675765927008</v>
      </c>
      <c r="BY19" s="127">
        <v>0</v>
      </c>
      <c r="BZ19" s="128">
        <v>0</v>
      </c>
      <c r="CA19" s="128">
        <v>8844.9788823519793</v>
      </c>
      <c r="CB19" s="409">
        <v>292693.64885511249</v>
      </c>
      <c r="CC19" s="239">
        <v>400940.30350339145</v>
      </c>
      <c r="CD19" s="239">
        <v>989668.14340924809</v>
      </c>
      <c r="CE19" s="44"/>
    </row>
    <row r="20" spans="2:83" s="18" customFormat="1" ht="13.5" customHeight="1" x14ac:dyDescent="0.35">
      <c r="B20" s="118" t="s">
        <v>85</v>
      </c>
      <c r="C20" s="120" t="s">
        <v>185</v>
      </c>
      <c r="D20" s="76" t="s">
        <v>130</v>
      </c>
      <c r="E20" s="128">
        <v>4061.5459141193751</v>
      </c>
      <c r="F20" s="128">
        <v>44511.474251772976</v>
      </c>
      <c r="G20" s="128">
        <v>2179.8627203528695</v>
      </c>
      <c r="H20" s="128">
        <v>1757.3948797272483</v>
      </c>
      <c r="I20" s="128">
        <v>985.12659489299426</v>
      </c>
      <c r="J20" s="128">
        <v>0</v>
      </c>
      <c r="K20" s="128">
        <v>0</v>
      </c>
      <c r="L20" s="128">
        <v>12012.923170000877</v>
      </c>
      <c r="M20" s="128">
        <v>0</v>
      </c>
      <c r="N20" s="128">
        <v>0</v>
      </c>
      <c r="O20" s="128">
        <v>391.77561099613223</v>
      </c>
      <c r="P20" s="128">
        <v>9716.3694780663773</v>
      </c>
      <c r="Q20" s="128">
        <v>0</v>
      </c>
      <c r="R20" s="128">
        <v>0</v>
      </c>
      <c r="S20" s="128">
        <v>0</v>
      </c>
      <c r="T20" s="128">
        <v>69.496990348975231</v>
      </c>
      <c r="U20" s="128">
        <v>0</v>
      </c>
      <c r="V20" s="128">
        <v>0</v>
      </c>
      <c r="W20" s="128">
        <v>0</v>
      </c>
      <c r="X20" s="128">
        <v>0</v>
      </c>
      <c r="Y20" s="128">
        <v>0</v>
      </c>
      <c r="Z20" s="128">
        <v>0</v>
      </c>
      <c r="AA20" s="128">
        <v>0</v>
      </c>
      <c r="AB20" s="128">
        <v>0</v>
      </c>
      <c r="AC20" s="128">
        <v>0</v>
      </c>
      <c r="AD20" s="128">
        <v>0</v>
      </c>
      <c r="AE20" s="128">
        <v>0</v>
      </c>
      <c r="AF20" s="128">
        <v>0</v>
      </c>
      <c r="AG20" s="128">
        <v>0</v>
      </c>
      <c r="AH20" s="128">
        <v>0</v>
      </c>
      <c r="AI20" s="128">
        <v>0</v>
      </c>
      <c r="AJ20" s="128">
        <v>0</v>
      </c>
      <c r="AK20" s="128">
        <v>0</v>
      </c>
      <c r="AL20" s="128">
        <v>0</v>
      </c>
      <c r="AM20" s="128">
        <v>39944.26076841676</v>
      </c>
      <c r="AN20" s="128">
        <v>2788.1769454152627</v>
      </c>
      <c r="AO20" s="128">
        <v>0</v>
      </c>
      <c r="AP20" s="128">
        <v>0</v>
      </c>
      <c r="AQ20" s="128">
        <v>12009.687237902048</v>
      </c>
      <c r="AR20" s="128">
        <v>413.14477529657</v>
      </c>
      <c r="AS20" s="128">
        <v>85.465751428093498</v>
      </c>
      <c r="AT20" s="128">
        <v>7651.0308995718515</v>
      </c>
      <c r="AU20" s="128">
        <v>1016.4617507459594</v>
      </c>
      <c r="AV20" s="128">
        <v>136926.22821456473</v>
      </c>
      <c r="AW20" s="128">
        <v>138.76235503763749</v>
      </c>
      <c r="AX20" s="128">
        <v>27.590407481540439</v>
      </c>
      <c r="AY20" s="128">
        <v>61.387019392002543</v>
      </c>
      <c r="AZ20" s="128">
        <v>39.239879577486988</v>
      </c>
      <c r="BA20" s="128">
        <v>1772.4214407876757</v>
      </c>
      <c r="BB20" s="128">
        <v>75.708735036522356</v>
      </c>
      <c r="BC20" s="128">
        <v>2520.7169309961205</v>
      </c>
      <c r="BD20" s="128">
        <v>0</v>
      </c>
      <c r="BE20" s="128">
        <v>0</v>
      </c>
      <c r="BF20" s="128">
        <v>0</v>
      </c>
      <c r="BG20" s="128">
        <v>68.784953210900426</v>
      </c>
      <c r="BH20" s="128">
        <v>0</v>
      </c>
      <c r="BI20" s="128">
        <v>0</v>
      </c>
      <c r="BJ20" s="128">
        <v>0</v>
      </c>
      <c r="BK20" s="128">
        <v>60628.449477449598</v>
      </c>
      <c r="BL20" s="128">
        <v>1376.0265545122425</v>
      </c>
      <c r="BM20" s="128">
        <v>23091.09696452798</v>
      </c>
      <c r="BN20" s="128">
        <v>1061.860561781446</v>
      </c>
      <c r="BO20" s="128">
        <v>1793.6850434032185</v>
      </c>
      <c r="BP20" s="128">
        <v>0</v>
      </c>
      <c r="BQ20" s="128">
        <v>0</v>
      </c>
      <c r="BR20" s="128">
        <v>3137.556408703093</v>
      </c>
      <c r="BS20" s="129">
        <v>0</v>
      </c>
      <c r="BT20" s="239">
        <v>372313.71268551651</v>
      </c>
      <c r="BU20" s="127">
        <v>866551.21959874872</v>
      </c>
      <c r="BV20" s="128">
        <v>0</v>
      </c>
      <c r="BW20" s="129">
        <v>0</v>
      </c>
      <c r="BX20" s="239">
        <v>866551.21959874872</v>
      </c>
      <c r="BY20" s="127">
        <v>0</v>
      </c>
      <c r="BZ20" s="128">
        <v>0</v>
      </c>
      <c r="CA20" s="128">
        <v>13423.841246531962</v>
      </c>
      <c r="CB20" s="409">
        <v>67433.57707720327</v>
      </c>
      <c r="CC20" s="239">
        <v>947408.63792248396</v>
      </c>
      <c r="CD20" s="239">
        <v>1319722.3506080005</v>
      </c>
      <c r="CE20" s="44"/>
    </row>
    <row r="21" spans="2:83" s="18" customFormat="1" ht="13.5" customHeight="1" x14ac:dyDescent="0.35">
      <c r="B21" s="118" t="s">
        <v>86</v>
      </c>
      <c r="C21" s="120" t="s">
        <v>186</v>
      </c>
      <c r="D21" s="76" t="s">
        <v>290</v>
      </c>
      <c r="E21" s="128">
        <v>3891.5502465958316</v>
      </c>
      <c r="F21" s="128">
        <v>0</v>
      </c>
      <c r="G21" s="128">
        <v>1597.8962265766415</v>
      </c>
      <c r="H21" s="128">
        <v>0</v>
      </c>
      <c r="I21" s="128">
        <v>0</v>
      </c>
      <c r="J21" s="128">
        <v>451.25121762460753</v>
      </c>
      <c r="K21" s="128">
        <v>0</v>
      </c>
      <c r="L21" s="128">
        <v>176.73168581131603</v>
      </c>
      <c r="M21" s="128">
        <v>0</v>
      </c>
      <c r="N21" s="128">
        <v>0</v>
      </c>
      <c r="O21" s="128">
        <v>0</v>
      </c>
      <c r="P21" s="128">
        <v>4035.0277072296767</v>
      </c>
      <c r="Q21" s="128">
        <v>4060.6058214996547</v>
      </c>
      <c r="R21" s="128">
        <v>0</v>
      </c>
      <c r="S21" s="128">
        <v>0</v>
      </c>
      <c r="T21" s="128">
        <v>3678.7312079933276</v>
      </c>
      <c r="U21" s="128">
        <v>0</v>
      </c>
      <c r="V21" s="128">
        <v>0</v>
      </c>
      <c r="W21" s="128">
        <v>0</v>
      </c>
      <c r="X21" s="128">
        <v>0</v>
      </c>
      <c r="Y21" s="128">
        <v>0</v>
      </c>
      <c r="Z21" s="128">
        <v>0</v>
      </c>
      <c r="AA21" s="128">
        <v>0</v>
      </c>
      <c r="AB21" s="128">
        <v>0</v>
      </c>
      <c r="AC21" s="128">
        <v>0</v>
      </c>
      <c r="AD21" s="128">
        <v>0</v>
      </c>
      <c r="AE21" s="128">
        <v>0</v>
      </c>
      <c r="AF21" s="128">
        <v>0</v>
      </c>
      <c r="AG21" s="128">
        <v>21126.295472718695</v>
      </c>
      <c r="AH21" s="128">
        <v>0</v>
      </c>
      <c r="AI21" s="128">
        <v>0</v>
      </c>
      <c r="AJ21" s="128">
        <v>0</v>
      </c>
      <c r="AK21" s="128">
        <v>0</v>
      </c>
      <c r="AL21" s="128">
        <v>0</v>
      </c>
      <c r="AM21" s="128">
        <v>48587.034076384909</v>
      </c>
      <c r="AN21" s="128">
        <v>0</v>
      </c>
      <c r="AO21" s="128">
        <v>0</v>
      </c>
      <c r="AP21" s="128">
        <v>0</v>
      </c>
      <c r="AQ21" s="128">
        <v>0</v>
      </c>
      <c r="AR21" s="128">
        <v>0</v>
      </c>
      <c r="AS21" s="128">
        <v>10.916274941695026</v>
      </c>
      <c r="AT21" s="128">
        <v>0</v>
      </c>
      <c r="AU21" s="128">
        <v>0</v>
      </c>
      <c r="AV21" s="128">
        <v>0</v>
      </c>
      <c r="AW21" s="128">
        <v>0</v>
      </c>
      <c r="AX21" s="128">
        <v>0</v>
      </c>
      <c r="AY21" s="128">
        <v>0</v>
      </c>
      <c r="AZ21" s="128">
        <v>0</v>
      </c>
      <c r="BA21" s="128">
        <v>0</v>
      </c>
      <c r="BB21" s="128">
        <v>0</v>
      </c>
      <c r="BC21" s="128">
        <v>0</v>
      </c>
      <c r="BD21" s="128">
        <v>0</v>
      </c>
      <c r="BE21" s="128">
        <v>0</v>
      </c>
      <c r="BF21" s="128">
        <v>0</v>
      </c>
      <c r="BG21" s="128">
        <v>0</v>
      </c>
      <c r="BH21" s="128">
        <v>0</v>
      </c>
      <c r="BI21" s="128">
        <v>0</v>
      </c>
      <c r="BJ21" s="128">
        <v>0</v>
      </c>
      <c r="BK21" s="128">
        <v>7030.5561795546801</v>
      </c>
      <c r="BL21" s="128">
        <v>0</v>
      </c>
      <c r="BM21" s="128">
        <v>0</v>
      </c>
      <c r="BN21" s="128">
        <v>0</v>
      </c>
      <c r="BO21" s="128">
        <v>0</v>
      </c>
      <c r="BP21" s="128">
        <v>0</v>
      </c>
      <c r="BQ21" s="128">
        <v>703.63665109758062</v>
      </c>
      <c r="BR21" s="128">
        <v>0</v>
      </c>
      <c r="BS21" s="129">
        <v>0</v>
      </c>
      <c r="BT21" s="239">
        <v>95350.232768028611</v>
      </c>
      <c r="BU21" s="127">
        <v>273076.42182324192</v>
      </c>
      <c r="BV21" s="128">
        <v>0</v>
      </c>
      <c r="BW21" s="129">
        <v>0</v>
      </c>
      <c r="BX21" s="239">
        <v>273076.42182324192</v>
      </c>
      <c r="BY21" s="127">
        <v>0</v>
      </c>
      <c r="BZ21" s="128">
        <v>0</v>
      </c>
      <c r="CA21" s="128">
        <v>-46899.316184465206</v>
      </c>
      <c r="CB21" s="409">
        <v>8699.6636064981685</v>
      </c>
      <c r="CC21" s="239">
        <v>234876.76924527489</v>
      </c>
      <c r="CD21" s="239">
        <v>330227.00201330351</v>
      </c>
      <c r="CE21" s="44"/>
    </row>
    <row r="22" spans="2:83" s="18" customFormat="1" ht="13.5" customHeight="1" x14ac:dyDescent="0.35">
      <c r="B22" s="118" t="s">
        <v>87</v>
      </c>
      <c r="C22" s="120" t="s">
        <v>187</v>
      </c>
      <c r="D22" s="76" t="s">
        <v>132</v>
      </c>
      <c r="E22" s="128">
        <v>24.583591437079473</v>
      </c>
      <c r="F22" s="128">
        <v>2376.2622486604755</v>
      </c>
      <c r="G22" s="128">
        <v>71.051644260862901</v>
      </c>
      <c r="H22" s="128">
        <v>103.14331627164368</v>
      </c>
      <c r="I22" s="128">
        <v>18.739661055294832</v>
      </c>
      <c r="J22" s="128">
        <v>0</v>
      </c>
      <c r="K22" s="128">
        <v>0</v>
      </c>
      <c r="L22" s="128">
        <v>19.127434199330612</v>
      </c>
      <c r="M22" s="128">
        <v>0</v>
      </c>
      <c r="N22" s="128">
        <v>0</v>
      </c>
      <c r="O22" s="128">
        <v>2.5021599003568103E-3</v>
      </c>
      <c r="P22" s="128">
        <v>0.13482010392338767</v>
      </c>
      <c r="Q22" s="128">
        <v>0</v>
      </c>
      <c r="R22" s="128">
        <v>15994.844431208132</v>
      </c>
      <c r="S22" s="128">
        <v>0</v>
      </c>
      <c r="T22" s="128">
        <v>6.1294917809546927</v>
      </c>
      <c r="U22" s="128">
        <v>0</v>
      </c>
      <c r="V22" s="128">
        <v>1826.6863602709968</v>
      </c>
      <c r="W22" s="128">
        <v>0</v>
      </c>
      <c r="X22" s="128">
        <v>0</v>
      </c>
      <c r="Y22" s="128">
        <v>0</v>
      </c>
      <c r="Z22" s="128">
        <v>0</v>
      </c>
      <c r="AA22" s="128">
        <v>6.670152248493386E-3</v>
      </c>
      <c r="AB22" s="128">
        <v>0</v>
      </c>
      <c r="AC22" s="128">
        <v>0</v>
      </c>
      <c r="AD22" s="128">
        <v>0</v>
      </c>
      <c r="AE22" s="128">
        <v>8.5045354930519235</v>
      </c>
      <c r="AF22" s="128">
        <v>699.31156919156194</v>
      </c>
      <c r="AG22" s="128">
        <v>125179.68126386042</v>
      </c>
      <c r="AH22" s="128">
        <v>37.182615597156875</v>
      </c>
      <c r="AI22" s="128">
        <v>4.5087406186659642</v>
      </c>
      <c r="AJ22" s="128">
        <v>0</v>
      </c>
      <c r="AK22" s="128">
        <v>5.0225060118789955</v>
      </c>
      <c r="AL22" s="128">
        <v>0</v>
      </c>
      <c r="AM22" s="128">
        <v>72962.69216590203</v>
      </c>
      <c r="AN22" s="128">
        <v>1767.4672018348951</v>
      </c>
      <c r="AO22" s="128">
        <v>0</v>
      </c>
      <c r="AP22" s="128">
        <v>0</v>
      </c>
      <c r="AQ22" s="128">
        <v>0</v>
      </c>
      <c r="AR22" s="128">
        <v>0</v>
      </c>
      <c r="AS22" s="128">
        <v>0</v>
      </c>
      <c r="AT22" s="128">
        <v>0</v>
      </c>
      <c r="AU22" s="128">
        <v>116.8282337763828</v>
      </c>
      <c r="AV22" s="128">
        <v>0</v>
      </c>
      <c r="AW22" s="128">
        <v>0</v>
      </c>
      <c r="AX22" s="128">
        <v>0.50275181147534642</v>
      </c>
      <c r="AY22" s="128">
        <v>3.3568528793514485</v>
      </c>
      <c r="AZ22" s="128">
        <v>2.1456809062647437</v>
      </c>
      <c r="BA22" s="128">
        <v>0</v>
      </c>
      <c r="BB22" s="128">
        <v>0</v>
      </c>
      <c r="BC22" s="128">
        <v>0</v>
      </c>
      <c r="BD22" s="128">
        <v>0</v>
      </c>
      <c r="BE22" s="128">
        <v>0</v>
      </c>
      <c r="BF22" s="128">
        <v>0</v>
      </c>
      <c r="BG22" s="128">
        <v>34.630785354945637</v>
      </c>
      <c r="BH22" s="128">
        <v>0</v>
      </c>
      <c r="BI22" s="128">
        <v>0</v>
      </c>
      <c r="BJ22" s="128">
        <v>0</v>
      </c>
      <c r="BK22" s="128">
        <v>416.56270721503171</v>
      </c>
      <c r="BL22" s="128">
        <v>80.289272876660007</v>
      </c>
      <c r="BM22" s="128">
        <v>0.12684250198081723</v>
      </c>
      <c r="BN22" s="128">
        <v>3.8375272266001095</v>
      </c>
      <c r="BO22" s="128">
        <v>6.3680578392456573</v>
      </c>
      <c r="BP22" s="128">
        <v>0</v>
      </c>
      <c r="BQ22" s="128">
        <v>0</v>
      </c>
      <c r="BR22" s="128">
        <v>0</v>
      </c>
      <c r="BS22" s="129">
        <v>0</v>
      </c>
      <c r="BT22" s="239">
        <v>221769.73148245839</v>
      </c>
      <c r="BU22" s="127">
        <v>9636.1891228519562</v>
      </c>
      <c r="BV22" s="128">
        <v>0</v>
      </c>
      <c r="BW22" s="129">
        <v>0</v>
      </c>
      <c r="BX22" s="239">
        <v>9636.1891228519562</v>
      </c>
      <c r="BY22" s="127">
        <v>3121.5445488485921</v>
      </c>
      <c r="BZ22" s="128">
        <v>0</v>
      </c>
      <c r="CA22" s="128">
        <v>9870.9785298693387</v>
      </c>
      <c r="CB22" s="409">
        <v>88370.978467971567</v>
      </c>
      <c r="CC22" s="239">
        <v>110999.69066954145</v>
      </c>
      <c r="CD22" s="239">
        <v>332769.42215199984</v>
      </c>
      <c r="CE22" s="44"/>
    </row>
    <row r="23" spans="2:83" s="18" customFormat="1" ht="13.5" customHeight="1" x14ac:dyDescent="0.35">
      <c r="B23" s="118" t="s">
        <v>88</v>
      </c>
      <c r="C23" s="120" t="s">
        <v>188</v>
      </c>
      <c r="D23" s="76" t="s">
        <v>133</v>
      </c>
      <c r="E23" s="128">
        <v>173.51301996176471</v>
      </c>
      <c r="F23" s="128">
        <v>1741.5487375005614</v>
      </c>
      <c r="G23" s="128">
        <v>560.66446678555349</v>
      </c>
      <c r="H23" s="128">
        <v>0</v>
      </c>
      <c r="I23" s="128">
        <v>0</v>
      </c>
      <c r="J23" s="128">
        <v>0</v>
      </c>
      <c r="K23" s="128">
        <v>0</v>
      </c>
      <c r="L23" s="128">
        <v>4515.0335352888906</v>
      </c>
      <c r="M23" s="128">
        <v>1542.0722530341372</v>
      </c>
      <c r="N23" s="128">
        <v>4127.2241136512148</v>
      </c>
      <c r="O23" s="128">
        <v>3.1617052619544417</v>
      </c>
      <c r="P23" s="128">
        <v>170.35380493197113</v>
      </c>
      <c r="Q23" s="128">
        <v>10.771016416581766</v>
      </c>
      <c r="R23" s="128">
        <v>0</v>
      </c>
      <c r="S23" s="128">
        <v>4812.6280519787488</v>
      </c>
      <c r="T23" s="128">
        <v>12417.345471835819</v>
      </c>
      <c r="U23" s="128">
        <v>16.600119966115962</v>
      </c>
      <c r="V23" s="128">
        <v>3962.8822839710679</v>
      </c>
      <c r="W23" s="128">
        <v>1122.7257763279895</v>
      </c>
      <c r="X23" s="128">
        <v>54.572607171092812</v>
      </c>
      <c r="Y23" s="128">
        <v>0</v>
      </c>
      <c r="Z23" s="128">
        <v>0</v>
      </c>
      <c r="AA23" s="128">
        <v>2.1448357536676399E-3</v>
      </c>
      <c r="AB23" s="128">
        <v>0</v>
      </c>
      <c r="AC23" s="128">
        <v>0</v>
      </c>
      <c r="AD23" s="128">
        <v>0</v>
      </c>
      <c r="AE23" s="128">
        <v>0</v>
      </c>
      <c r="AF23" s="128">
        <v>0</v>
      </c>
      <c r="AG23" s="128">
        <v>0</v>
      </c>
      <c r="AH23" s="128">
        <v>472.65227524556553</v>
      </c>
      <c r="AI23" s="128">
        <v>0</v>
      </c>
      <c r="AJ23" s="128">
        <v>0</v>
      </c>
      <c r="AK23" s="128">
        <v>113.68750023321712</v>
      </c>
      <c r="AL23" s="128">
        <v>0</v>
      </c>
      <c r="AM23" s="128">
        <v>9344.3938679782405</v>
      </c>
      <c r="AN23" s="128">
        <v>1006.7819814170152</v>
      </c>
      <c r="AO23" s="128">
        <v>2460.1227272785136</v>
      </c>
      <c r="AP23" s="128">
        <v>2940.833833618959</v>
      </c>
      <c r="AQ23" s="128">
        <v>4538.1662995549914</v>
      </c>
      <c r="AR23" s="128">
        <v>627.49947434863543</v>
      </c>
      <c r="AS23" s="128">
        <v>179.36111671620131</v>
      </c>
      <c r="AT23" s="128">
        <v>3121.5395013656198</v>
      </c>
      <c r="AU23" s="128">
        <v>483.04710671337193</v>
      </c>
      <c r="AV23" s="128">
        <v>1197.1769354093235</v>
      </c>
      <c r="AW23" s="128">
        <v>235.30127336828002</v>
      </c>
      <c r="AX23" s="128">
        <v>58.096556563439151</v>
      </c>
      <c r="AY23" s="128">
        <v>2805.6036473930817</v>
      </c>
      <c r="AZ23" s="128">
        <v>3052.5610237427245</v>
      </c>
      <c r="BA23" s="128">
        <v>3153.9408734863846</v>
      </c>
      <c r="BB23" s="128">
        <v>712.12277096349953</v>
      </c>
      <c r="BC23" s="128">
        <v>2398.0658068312414</v>
      </c>
      <c r="BD23" s="128">
        <v>138.66283468093167</v>
      </c>
      <c r="BE23" s="128">
        <v>660.45469788760647</v>
      </c>
      <c r="BF23" s="128">
        <v>1053.585957221379</v>
      </c>
      <c r="BG23" s="128">
        <v>545.86968472077319</v>
      </c>
      <c r="BH23" s="128">
        <v>1127.1860894464867</v>
      </c>
      <c r="BI23" s="128">
        <v>2150.6758615437739</v>
      </c>
      <c r="BJ23" s="128">
        <v>1375.8385541167327</v>
      </c>
      <c r="BK23" s="128">
        <v>12300.883664807639</v>
      </c>
      <c r="BL23" s="128">
        <v>10475.626535470448</v>
      </c>
      <c r="BM23" s="128">
        <v>2714.1624893522257</v>
      </c>
      <c r="BN23" s="128">
        <v>721.64474998963533</v>
      </c>
      <c r="BO23" s="128">
        <v>56.489657822794157</v>
      </c>
      <c r="BP23" s="128">
        <v>1031.7612124617062</v>
      </c>
      <c r="BQ23" s="128">
        <v>195.6417813322314</v>
      </c>
      <c r="BR23" s="128">
        <v>797.56458356584562</v>
      </c>
      <c r="BS23" s="129">
        <v>0</v>
      </c>
      <c r="BT23" s="239">
        <v>109478.10203556773</v>
      </c>
      <c r="BU23" s="127">
        <v>1091.4600010120671</v>
      </c>
      <c r="BV23" s="128">
        <v>0</v>
      </c>
      <c r="BW23" s="129">
        <v>0</v>
      </c>
      <c r="BX23" s="239">
        <v>1091.4600010120671</v>
      </c>
      <c r="BY23" s="127">
        <v>0</v>
      </c>
      <c r="BZ23" s="128">
        <v>0</v>
      </c>
      <c r="CA23" s="128">
        <v>-5659.4946491337514</v>
      </c>
      <c r="CB23" s="409">
        <v>138880.45272479553</v>
      </c>
      <c r="CC23" s="239">
        <v>134312.41807667384</v>
      </c>
      <c r="CD23" s="239">
        <v>243790.52011224156</v>
      </c>
      <c r="CE23" s="44"/>
    </row>
    <row r="24" spans="2:83" s="18" customFormat="1" ht="13.5" customHeight="1" x14ac:dyDescent="0.35">
      <c r="B24" s="118" t="s">
        <v>89</v>
      </c>
      <c r="C24" s="120" t="s">
        <v>189</v>
      </c>
      <c r="D24" s="76" t="s">
        <v>134</v>
      </c>
      <c r="E24" s="128">
        <v>13807.512206101828</v>
      </c>
      <c r="F24" s="128">
        <v>6310.1254138114882</v>
      </c>
      <c r="G24" s="128">
        <v>171.26661300300765</v>
      </c>
      <c r="H24" s="128">
        <v>0</v>
      </c>
      <c r="I24" s="128">
        <v>0</v>
      </c>
      <c r="J24" s="128">
        <v>0</v>
      </c>
      <c r="K24" s="128">
        <v>0</v>
      </c>
      <c r="L24" s="128">
        <v>17575.999963321607</v>
      </c>
      <c r="M24" s="128">
        <v>11497.661091989106</v>
      </c>
      <c r="N24" s="128">
        <v>13972.156458349191</v>
      </c>
      <c r="O24" s="128">
        <v>10.898847605836123</v>
      </c>
      <c r="P24" s="128">
        <v>587.3912184743989</v>
      </c>
      <c r="Q24" s="128">
        <v>117.60816159886376</v>
      </c>
      <c r="R24" s="128">
        <v>562.24902573139741</v>
      </c>
      <c r="S24" s="128">
        <v>4157.0022640607558</v>
      </c>
      <c r="T24" s="128">
        <v>38612.067713454999</v>
      </c>
      <c r="U24" s="128">
        <v>244.75577603443577</v>
      </c>
      <c r="V24" s="128">
        <v>11162.738151542391</v>
      </c>
      <c r="W24" s="128">
        <v>1812.4295555049496</v>
      </c>
      <c r="X24" s="128">
        <v>1622.9208958720969</v>
      </c>
      <c r="Y24" s="128">
        <v>8490.2018366000812</v>
      </c>
      <c r="Z24" s="128">
        <v>10.379336221636166</v>
      </c>
      <c r="AA24" s="128">
        <v>17.413406195974392</v>
      </c>
      <c r="AB24" s="128">
        <v>3.8410991831557757</v>
      </c>
      <c r="AC24" s="128">
        <v>31.887344616395101</v>
      </c>
      <c r="AD24" s="128">
        <v>692.75739187941258</v>
      </c>
      <c r="AE24" s="128">
        <v>40.12591319587122</v>
      </c>
      <c r="AF24" s="128">
        <v>484.62907415703</v>
      </c>
      <c r="AG24" s="128">
        <v>17232.183764935809</v>
      </c>
      <c r="AH24" s="128">
        <v>134.10367246353744</v>
      </c>
      <c r="AI24" s="128">
        <v>3042.9662957898404</v>
      </c>
      <c r="AJ24" s="128">
        <v>34113.357696242456</v>
      </c>
      <c r="AK24" s="128">
        <v>3802.0781276509638</v>
      </c>
      <c r="AL24" s="128">
        <v>95.981962475605172</v>
      </c>
      <c r="AM24" s="128">
        <v>104699.67415762439</v>
      </c>
      <c r="AN24" s="128">
        <v>1624.2710108049248</v>
      </c>
      <c r="AO24" s="128">
        <v>25306.447013405643</v>
      </c>
      <c r="AP24" s="128">
        <v>10029.201615484899</v>
      </c>
      <c r="AQ24" s="128">
        <v>8474.2242294777316</v>
      </c>
      <c r="AR24" s="128">
        <v>1582.2540361771714</v>
      </c>
      <c r="AS24" s="128">
        <v>448.16813965261332</v>
      </c>
      <c r="AT24" s="128">
        <v>8701.2841634642755</v>
      </c>
      <c r="AU24" s="128">
        <v>1218.3754698672039</v>
      </c>
      <c r="AV24" s="128">
        <v>3341.6721635241843</v>
      </c>
      <c r="AW24" s="128">
        <v>45.682665533243494</v>
      </c>
      <c r="AX24" s="128">
        <v>14441.443531665604</v>
      </c>
      <c r="AY24" s="128">
        <v>21665.496704325386</v>
      </c>
      <c r="AZ24" s="128">
        <v>15774.063678560869</v>
      </c>
      <c r="BA24" s="128">
        <v>19970.73950173234</v>
      </c>
      <c r="BB24" s="128">
        <v>1779.6406935153295</v>
      </c>
      <c r="BC24" s="128">
        <v>7877.2395051877784</v>
      </c>
      <c r="BD24" s="128">
        <v>982.04156806737251</v>
      </c>
      <c r="BE24" s="128">
        <v>1651.0196366600326</v>
      </c>
      <c r="BF24" s="128">
        <v>1650.3418635961032</v>
      </c>
      <c r="BG24" s="128">
        <v>3463.7125003308597</v>
      </c>
      <c r="BH24" s="128">
        <v>2885.3168563441468</v>
      </c>
      <c r="BI24" s="128">
        <v>5503.3233181697906</v>
      </c>
      <c r="BJ24" s="128">
        <v>30517.840277388914</v>
      </c>
      <c r="BK24" s="128">
        <v>65908.61801031814</v>
      </c>
      <c r="BL24" s="128">
        <v>37718.874882734322</v>
      </c>
      <c r="BM24" s="128">
        <v>1264.0264433554387</v>
      </c>
      <c r="BN24" s="128">
        <v>348.99020356574368</v>
      </c>
      <c r="BO24" s="128">
        <v>1103.23218971393</v>
      </c>
      <c r="BP24" s="128">
        <v>2578.5315895998478</v>
      </c>
      <c r="BQ24" s="128">
        <v>561.44202106698253</v>
      </c>
      <c r="BR24" s="128">
        <v>9135.043577501001</v>
      </c>
      <c r="BS24" s="129">
        <v>0</v>
      </c>
      <c r="BT24" s="239">
        <v>602668.92349648057</v>
      </c>
      <c r="BU24" s="127">
        <v>4113.8211119781417</v>
      </c>
      <c r="BV24" s="128">
        <v>0</v>
      </c>
      <c r="BW24" s="129">
        <v>0</v>
      </c>
      <c r="BX24" s="239">
        <v>4113.8211119781417</v>
      </c>
      <c r="BY24" s="127">
        <v>0</v>
      </c>
      <c r="BZ24" s="128">
        <v>0</v>
      </c>
      <c r="CA24" s="128">
        <v>0</v>
      </c>
      <c r="CB24" s="409">
        <v>0</v>
      </c>
      <c r="CC24" s="239">
        <v>4113.8211119781417</v>
      </c>
      <c r="CD24" s="239">
        <v>606782.74460845871</v>
      </c>
      <c r="CE24" s="44"/>
    </row>
    <row r="25" spans="2:83" s="18" customFormat="1" ht="13.5" customHeight="1" x14ac:dyDescent="0.35">
      <c r="B25" s="118" t="s">
        <v>93</v>
      </c>
      <c r="C25" s="120" t="s">
        <v>190</v>
      </c>
      <c r="D25" s="76" t="s">
        <v>135</v>
      </c>
      <c r="E25" s="128">
        <v>13229.540043415138</v>
      </c>
      <c r="F25" s="128">
        <v>1665.5949988420034</v>
      </c>
      <c r="G25" s="128">
        <v>772.42397822292332</v>
      </c>
      <c r="H25" s="128">
        <v>259.70543501370503</v>
      </c>
      <c r="I25" s="128">
        <v>826.07316553461715</v>
      </c>
      <c r="J25" s="128">
        <v>4514.748200308808</v>
      </c>
      <c r="K25" s="128">
        <v>2550.5220480957432</v>
      </c>
      <c r="L25" s="128">
        <v>979.74852842474479</v>
      </c>
      <c r="M25" s="128">
        <v>1189.8961961835957</v>
      </c>
      <c r="N25" s="128">
        <v>191.87827293431383</v>
      </c>
      <c r="O25" s="128">
        <v>1.4909830365745904</v>
      </c>
      <c r="P25" s="128">
        <v>68.879095139103129</v>
      </c>
      <c r="Q25" s="128">
        <v>27.174295624326987</v>
      </c>
      <c r="R25" s="128">
        <v>60.829556020813698</v>
      </c>
      <c r="S25" s="128">
        <v>141.94111589125077</v>
      </c>
      <c r="T25" s="128">
        <v>383.43660327975704</v>
      </c>
      <c r="U25" s="128">
        <v>84.046435823252068</v>
      </c>
      <c r="V25" s="128">
        <v>763.58779663635687</v>
      </c>
      <c r="W25" s="128">
        <v>15.970032662182462</v>
      </c>
      <c r="X25" s="128">
        <v>47.418921811385871</v>
      </c>
      <c r="Y25" s="128">
        <v>1404.6703642768116</v>
      </c>
      <c r="Z25" s="128">
        <v>41.623169849345231</v>
      </c>
      <c r="AA25" s="128">
        <v>156.11520466460706</v>
      </c>
      <c r="AB25" s="128">
        <v>1.6821038537380772</v>
      </c>
      <c r="AC25" s="128">
        <v>5.1800972663670422</v>
      </c>
      <c r="AD25" s="128">
        <v>71.277792827509757</v>
      </c>
      <c r="AE25" s="128">
        <v>1.0801509141733057</v>
      </c>
      <c r="AF25" s="128">
        <v>16.532188198071594</v>
      </c>
      <c r="AG25" s="128">
        <v>442.33023578372558</v>
      </c>
      <c r="AH25" s="128">
        <v>23.605341898611982</v>
      </c>
      <c r="AI25" s="128">
        <v>84.180288871336415</v>
      </c>
      <c r="AJ25" s="128">
        <v>1700.851938584914</v>
      </c>
      <c r="AK25" s="128">
        <v>186.50257867043001</v>
      </c>
      <c r="AL25" s="128">
        <v>16.335310672285345</v>
      </c>
      <c r="AM25" s="128">
        <v>11791.375037552381</v>
      </c>
      <c r="AN25" s="128">
        <v>1102.217291056284</v>
      </c>
      <c r="AO25" s="128">
        <v>3861.9899928328814</v>
      </c>
      <c r="AP25" s="128">
        <v>5627.8206018548954</v>
      </c>
      <c r="AQ25" s="128">
        <v>84457.509558181438</v>
      </c>
      <c r="AR25" s="128">
        <v>4975.0561823660828</v>
      </c>
      <c r="AS25" s="128">
        <v>2498.8839830322831</v>
      </c>
      <c r="AT25" s="128">
        <v>1551.1902017469693</v>
      </c>
      <c r="AU25" s="128">
        <v>33.293742005289459</v>
      </c>
      <c r="AV25" s="128">
        <v>1239.2532453984786</v>
      </c>
      <c r="AW25" s="128">
        <v>19.926893940081868</v>
      </c>
      <c r="AX25" s="128">
        <v>2.9705505439275441</v>
      </c>
      <c r="AY25" s="128">
        <v>49.60711702489516</v>
      </c>
      <c r="AZ25" s="128">
        <v>15.656920979440656</v>
      </c>
      <c r="BA25" s="128">
        <v>1126.870528094405</v>
      </c>
      <c r="BB25" s="128">
        <v>136.74998283114928</v>
      </c>
      <c r="BC25" s="128">
        <v>299.35337713181434</v>
      </c>
      <c r="BD25" s="128">
        <v>6.8182030384491554</v>
      </c>
      <c r="BE25" s="128">
        <v>38.167675348634248</v>
      </c>
      <c r="BF25" s="128">
        <v>290.10592522004026</v>
      </c>
      <c r="BG25" s="128">
        <v>287.62091203715045</v>
      </c>
      <c r="BH25" s="128">
        <v>564.68313147491062</v>
      </c>
      <c r="BI25" s="128">
        <v>5205.0579890167282</v>
      </c>
      <c r="BJ25" s="128">
        <v>354.48273329783297</v>
      </c>
      <c r="BK25" s="128">
        <v>1727.4228686192582</v>
      </c>
      <c r="BL25" s="128">
        <v>1131.6379248947705</v>
      </c>
      <c r="BM25" s="128">
        <v>191.20167714811396</v>
      </c>
      <c r="BN25" s="128">
        <v>81.409901930750038</v>
      </c>
      <c r="BO25" s="128">
        <v>110.00608955680627</v>
      </c>
      <c r="BP25" s="128">
        <v>84.464120918825984</v>
      </c>
      <c r="BQ25" s="128">
        <v>312.26707410116978</v>
      </c>
      <c r="BR25" s="128">
        <v>840.5484052235297</v>
      </c>
      <c r="BS25" s="129">
        <v>0</v>
      </c>
      <c r="BT25" s="239">
        <v>161942.4923076322</v>
      </c>
      <c r="BU25" s="127">
        <v>19297.040137694392</v>
      </c>
      <c r="BV25" s="128">
        <v>0</v>
      </c>
      <c r="BW25" s="129">
        <v>0</v>
      </c>
      <c r="BX25" s="239">
        <v>19297.040137694392</v>
      </c>
      <c r="BY25" s="127">
        <v>0</v>
      </c>
      <c r="BZ25" s="128">
        <v>0</v>
      </c>
      <c r="CA25" s="128">
        <v>581.62962567467184</v>
      </c>
      <c r="CB25" s="409">
        <v>14790.417624998314</v>
      </c>
      <c r="CC25" s="239">
        <v>34669.087388367378</v>
      </c>
      <c r="CD25" s="239">
        <v>196611.57969599956</v>
      </c>
      <c r="CE25" s="44"/>
    </row>
    <row r="26" spans="2:83" s="18" customFormat="1" ht="13.5" customHeight="1" x14ac:dyDescent="0.35">
      <c r="B26" s="118" t="s">
        <v>94</v>
      </c>
      <c r="C26" s="120" t="s">
        <v>241</v>
      </c>
      <c r="D26" s="76" t="s">
        <v>136</v>
      </c>
      <c r="E26" s="128">
        <v>786554.22345284629</v>
      </c>
      <c r="F26" s="128">
        <v>4824.3868553820703</v>
      </c>
      <c r="G26" s="128">
        <v>898.50877542279613</v>
      </c>
      <c r="H26" s="128">
        <v>1451.7934575866871</v>
      </c>
      <c r="I26" s="128">
        <v>13478.497950096482</v>
      </c>
      <c r="J26" s="128">
        <v>97134.834400422958</v>
      </c>
      <c r="K26" s="128">
        <v>47554.138034048257</v>
      </c>
      <c r="L26" s="128">
        <v>71789.953414804229</v>
      </c>
      <c r="M26" s="128">
        <v>80117.959562127275</v>
      </c>
      <c r="N26" s="128">
        <v>6549.7947098640743</v>
      </c>
      <c r="O26" s="128">
        <v>278.48953217375163</v>
      </c>
      <c r="P26" s="128">
        <v>6492.1328599206217</v>
      </c>
      <c r="Q26" s="128">
        <v>21745.457300484908</v>
      </c>
      <c r="R26" s="128">
        <v>4268.1593512479194</v>
      </c>
      <c r="S26" s="128">
        <v>24311.624146080336</v>
      </c>
      <c r="T26" s="128">
        <v>38345.376099732981</v>
      </c>
      <c r="U26" s="128">
        <v>15664.714392253827</v>
      </c>
      <c r="V26" s="128">
        <v>291049.45092908217</v>
      </c>
      <c r="W26" s="128">
        <v>6116.200623071778</v>
      </c>
      <c r="X26" s="128">
        <v>100008.8656564718</v>
      </c>
      <c r="Y26" s="128">
        <v>39133.363507256749</v>
      </c>
      <c r="Z26" s="128">
        <v>770.9299301849835</v>
      </c>
      <c r="AA26" s="128">
        <v>5046.9960564766834</v>
      </c>
      <c r="AB26" s="128">
        <v>315.56514674252514</v>
      </c>
      <c r="AC26" s="128">
        <v>2719.6061628789503</v>
      </c>
      <c r="AD26" s="128">
        <v>1455.120729540801</v>
      </c>
      <c r="AE26" s="128">
        <v>1731.6717382912525</v>
      </c>
      <c r="AF26" s="128">
        <v>14164.60267514515</v>
      </c>
      <c r="AG26" s="128">
        <v>34515.910713180332</v>
      </c>
      <c r="AH26" s="128">
        <v>866.94458131451154</v>
      </c>
      <c r="AI26" s="128">
        <v>16445.736404072664</v>
      </c>
      <c r="AJ26" s="128">
        <v>0</v>
      </c>
      <c r="AK26" s="128">
        <v>44599.144106752719</v>
      </c>
      <c r="AL26" s="128">
        <v>0</v>
      </c>
      <c r="AM26" s="128">
        <v>84399.086793145398</v>
      </c>
      <c r="AN26" s="128">
        <v>15265.77022963578</v>
      </c>
      <c r="AO26" s="128">
        <v>140.21754655734088</v>
      </c>
      <c r="AP26" s="128">
        <v>208.11118962471036</v>
      </c>
      <c r="AQ26" s="128">
        <v>5003.7360054607434</v>
      </c>
      <c r="AR26" s="128">
        <v>306.79287339778364</v>
      </c>
      <c r="AS26" s="128">
        <v>865.07510292176687</v>
      </c>
      <c r="AT26" s="128">
        <v>1901.4893763781361</v>
      </c>
      <c r="AU26" s="128">
        <v>1055.6930029797177</v>
      </c>
      <c r="AV26" s="128">
        <v>43830.263768222059</v>
      </c>
      <c r="AW26" s="128">
        <v>3608.6032173439135</v>
      </c>
      <c r="AX26" s="128">
        <v>1601.7909702454283</v>
      </c>
      <c r="AY26" s="128">
        <v>1334.1415079351273</v>
      </c>
      <c r="AZ26" s="128">
        <v>852.77760893541108</v>
      </c>
      <c r="BA26" s="128">
        <v>3650.6290078463035</v>
      </c>
      <c r="BB26" s="128">
        <v>1094.0613363744742</v>
      </c>
      <c r="BC26" s="128">
        <v>4601.9197890516225</v>
      </c>
      <c r="BD26" s="128">
        <v>2683.459128638407</v>
      </c>
      <c r="BE26" s="128">
        <v>2949.5727556327029</v>
      </c>
      <c r="BF26" s="128">
        <v>19701.353811906614</v>
      </c>
      <c r="BG26" s="128">
        <v>5622.584955231614</v>
      </c>
      <c r="BH26" s="128">
        <v>1213.0319280131744</v>
      </c>
      <c r="BI26" s="128">
        <v>4557.8127153883488</v>
      </c>
      <c r="BJ26" s="128">
        <v>10881.338205604783</v>
      </c>
      <c r="BK26" s="128">
        <v>113511.5099169031</v>
      </c>
      <c r="BL26" s="128">
        <v>14576.208970344222</v>
      </c>
      <c r="BM26" s="128">
        <v>22031.788074659671</v>
      </c>
      <c r="BN26" s="128">
        <v>1389.4510343075121</v>
      </c>
      <c r="BO26" s="128">
        <v>1825.3790591730492</v>
      </c>
      <c r="BP26" s="128">
        <v>7624.4902960584677</v>
      </c>
      <c r="BQ26" s="128">
        <v>16884.120547322225</v>
      </c>
      <c r="BR26" s="128">
        <v>21938.346402258314</v>
      </c>
      <c r="BS26" s="129">
        <v>0</v>
      </c>
      <c r="BT26" s="239">
        <v>2197510.7603824567</v>
      </c>
      <c r="BU26" s="127">
        <v>115219.1244583471</v>
      </c>
      <c r="BV26" s="128">
        <v>0</v>
      </c>
      <c r="BW26" s="129">
        <v>0</v>
      </c>
      <c r="BX26" s="239">
        <v>115219.1244583471</v>
      </c>
      <c r="BY26" s="127">
        <v>0</v>
      </c>
      <c r="BZ26" s="128">
        <v>0</v>
      </c>
      <c r="CA26" s="128">
        <v>-47570.652514073372</v>
      </c>
      <c r="CB26" s="409">
        <v>223357.90288368624</v>
      </c>
      <c r="CC26" s="239">
        <v>291006.37482795998</v>
      </c>
      <c r="CD26" s="239">
        <v>2488517.1352104163</v>
      </c>
      <c r="CE26" s="44"/>
    </row>
    <row r="27" spans="2:83" s="18" customFormat="1" ht="13.5" customHeight="1" x14ac:dyDescent="0.35">
      <c r="B27" s="118" t="s">
        <v>97</v>
      </c>
      <c r="C27" s="120" t="s">
        <v>245</v>
      </c>
      <c r="D27" s="76" t="s">
        <v>137</v>
      </c>
      <c r="E27" s="128">
        <v>25870.962941089474</v>
      </c>
      <c r="F27" s="128">
        <v>86.059105246593617</v>
      </c>
      <c r="G27" s="128">
        <v>17.27552508744057</v>
      </c>
      <c r="H27" s="128">
        <v>0</v>
      </c>
      <c r="I27" s="128">
        <v>0</v>
      </c>
      <c r="J27" s="128">
        <v>0</v>
      </c>
      <c r="K27" s="128">
        <v>0</v>
      </c>
      <c r="L27" s="128">
        <v>0.40963524971336085</v>
      </c>
      <c r="M27" s="128">
        <v>0</v>
      </c>
      <c r="N27" s="128">
        <v>0</v>
      </c>
      <c r="O27" s="128">
        <v>0.1396538365108777</v>
      </c>
      <c r="P27" s="128">
        <v>7.5241486327576013</v>
      </c>
      <c r="Q27" s="128">
        <v>0</v>
      </c>
      <c r="R27" s="128">
        <v>0</v>
      </c>
      <c r="S27" s="128">
        <v>0</v>
      </c>
      <c r="T27" s="128">
        <v>0</v>
      </c>
      <c r="U27" s="128">
        <v>0</v>
      </c>
      <c r="V27" s="128">
        <v>0</v>
      </c>
      <c r="W27" s="128">
        <v>124.51488774781251</v>
      </c>
      <c r="X27" s="128">
        <v>0</v>
      </c>
      <c r="Y27" s="128">
        <v>0</v>
      </c>
      <c r="Z27" s="128">
        <v>0</v>
      </c>
      <c r="AA27" s="128">
        <v>0</v>
      </c>
      <c r="AB27" s="128">
        <v>0</v>
      </c>
      <c r="AC27" s="128">
        <v>0</v>
      </c>
      <c r="AD27" s="128">
        <v>0</v>
      </c>
      <c r="AE27" s="128">
        <v>0</v>
      </c>
      <c r="AF27" s="128">
        <v>0</v>
      </c>
      <c r="AG27" s="128">
        <v>0</v>
      </c>
      <c r="AH27" s="128">
        <v>0.44313566318297459</v>
      </c>
      <c r="AI27" s="128">
        <v>0</v>
      </c>
      <c r="AJ27" s="128">
        <v>0</v>
      </c>
      <c r="AK27" s="128">
        <v>0</v>
      </c>
      <c r="AL27" s="128">
        <v>0</v>
      </c>
      <c r="AM27" s="128">
        <v>0</v>
      </c>
      <c r="AN27" s="128">
        <v>144.15488671404023</v>
      </c>
      <c r="AO27" s="128">
        <v>141.09377951165288</v>
      </c>
      <c r="AP27" s="128">
        <v>232.3861511247103</v>
      </c>
      <c r="AQ27" s="128">
        <v>717.78952287919731</v>
      </c>
      <c r="AR27" s="128">
        <v>333.48625545350069</v>
      </c>
      <c r="AS27" s="128">
        <v>2.0568635976976282</v>
      </c>
      <c r="AT27" s="128">
        <v>712.86870268265284</v>
      </c>
      <c r="AU27" s="128">
        <v>1.2237095492278964</v>
      </c>
      <c r="AV27" s="128">
        <v>20.293198968029429</v>
      </c>
      <c r="AW27" s="128">
        <v>9.9018364437344815</v>
      </c>
      <c r="AX27" s="128">
        <v>8.7718245375608888</v>
      </c>
      <c r="AY27" s="128">
        <v>0</v>
      </c>
      <c r="AZ27" s="128">
        <v>0</v>
      </c>
      <c r="BA27" s="128">
        <v>0</v>
      </c>
      <c r="BB27" s="128">
        <v>41.120958274082568</v>
      </c>
      <c r="BC27" s="128">
        <v>12.847025151139292</v>
      </c>
      <c r="BD27" s="128">
        <v>5.1015456838732689</v>
      </c>
      <c r="BE27" s="128">
        <v>11.596403815471334</v>
      </c>
      <c r="BF27" s="128">
        <v>119.20834457015133</v>
      </c>
      <c r="BG27" s="128">
        <v>125.86126567694123</v>
      </c>
      <c r="BH27" s="128">
        <v>11.161935610616041</v>
      </c>
      <c r="BI27" s="128">
        <v>307.06422348492197</v>
      </c>
      <c r="BJ27" s="128">
        <v>251.87178681842306</v>
      </c>
      <c r="BK27" s="128">
        <v>458.27754862627171</v>
      </c>
      <c r="BL27" s="128">
        <v>1039.2528000956752</v>
      </c>
      <c r="BM27" s="128">
        <v>47136.467539039091</v>
      </c>
      <c r="BN27" s="128">
        <v>11001.909499674541</v>
      </c>
      <c r="BO27" s="128">
        <v>268.17228016141507</v>
      </c>
      <c r="BP27" s="128">
        <v>0</v>
      </c>
      <c r="BQ27" s="128">
        <v>325.80664605990569</v>
      </c>
      <c r="BR27" s="128">
        <v>1152.7619435132656</v>
      </c>
      <c r="BS27" s="129">
        <v>0</v>
      </c>
      <c r="BT27" s="239">
        <v>90699.83751027126</v>
      </c>
      <c r="BU27" s="127">
        <v>6340.1007490906923</v>
      </c>
      <c r="BV27" s="128">
        <v>0</v>
      </c>
      <c r="BW27" s="129">
        <v>150.33689020153565</v>
      </c>
      <c r="BX27" s="239">
        <v>6490.4376392922277</v>
      </c>
      <c r="BY27" s="127">
        <v>0</v>
      </c>
      <c r="BZ27" s="128">
        <v>0</v>
      </c>
      <c r="CA27" s="128">
        <v>3600.1878704366636</v>
      </c>
      <c r="CB27" s="409">
        <v>9982.9558059997271</v>
      </c>
      <c r="CC27" s="239">
        <v>20073.581315728617</v>
      </c>
      <c r="CD27" s="239">
        <v>110773.41882599988</v>
      </c>
      <c r="CE27" s="44"/>
    </row>
    <row r="28" spans="2:83" s="18" customFormat="1" ht="13.5" customHeight="1" x14ac:dyDescent="0.35">
      <c r="B28" s="118" t="s">
        <v>191</v>
      </c>
      <c r="C28" s="120" t="s">
        <v>246</v>
      </c>
      <c r="D28" s="76" t="s">
        <v>138</v>
      </c>
      <c r="E28" s="128">
        <v>2009.4530493187519</v>
      </c>
      <c r="F28" s="128">
        <v>1299.5082052652142</v>
      </c>
      <c r="G28" s="128">
        <v>3.7506536193997384</v>
      </c>
      <c r="H28" s="128">
        <v>0.34390901306967425</v>
      </c>
      <c r="I28" s="128">
        <v>1453.1381363703922</v>
      </c>
      <c r="J28" s="128">
        <v>537.89901583484334</v>
      </c>
      <c r="K28" s="128">
        <v>138.1835211833544</v>
      </c>
      <c r="L28" s="128">
        <v>12336.811435866201</v>
      </c>
      <c r="M28" s="128">
        <v>99624.584804587983</v>
      </c>
      <c r="N28" s="128">
        <v>1511.9522160232182</v>
      </c>
      <c r="O28" s="128">
        <v>15.456501887722213</v>
      </c>
      <c r="P28" s="128">
        <v>1893.6902270320159</v>
      </c>
      <c r="Q28" s="128">
        <v>1291.9215884652849</v>
      </c>
      <c r="R28" s="128">
        <v>0</v>
      </c>
      <c r="S28" s="128">
        <v>3078.6437115127446</v>
      </c>
      <c r="T28" s="128">
        <v>8976.0552733872028</v>
      </c>
      <c r="U28" s="128">
        <v>75.812379059648023</v>
      </c>
      <c r="V28" s="128">
        <v>12676.513804159236</v>
      </c>
      <c r="W28" s="128">
        <v>195.6815717436678</v>
      </c>
      <c r="X28" s="128">
        <v>10385.976929304121</v>
      </c>
      <c r="Y28" s="128">
        <v>0</v>
      </c>
      <c r="Z28" s="128">
        <v>0.32787901429706245</v>
      </c>
      <c r="AA28" s="128">
        <v>0.97384041779486719</v>
      </c>
      <c r="AB28" s="128">
        <v>6.5484979893562598E-5</v>
      </c>
      <c r="AC28" s="128">
        <v>2.4994703790049387E-3</v>
      </c>
      <c r="AD28" s="128">
        <v>379.41122226296829</v>
      </c>
      <c r="AE28" s="128">
        <v>20.646122069338247</v>
      </c>
      <c r="AF28" s="128">
        <v>1533.8569874823206</v>
      </c>
      <c r="AG28" s="128">
        <v>21.408573064561068</v>
      </c>
      <c r="AH28" s="128">
        <v>211.08711864125675</v>
      </c>
      <c r="AI28" s="128">
        <v>1804.4659949063621</v>
      </c>
      <c r="AJ28" s="128">
        <v>815.56431825240907</v>
      </c>
      <c r="AK28" s="128">
        <v>5631.6859582583393</v>
      </c>
      <c r="AL28" s="128">
        <v>0</v>
      </c>
      <c r="AM28" s="128">
        <v>278434.57050365931</v>
      </c>
      <c r="AN28" s="128">
        <v>4847.9136132627664</v>
      </c>
      <c r="AO28" s="128">
        <v>17495.55364862008</v>
      </c>
      <c r="AP28" s="128">
        <v>48442.060584289335</v>
      </c>
      <c r="AQ28" s="128">
        <v>35115.294264507829</v>
      </c>
      <c r="AR28" s="128">
        <v>6.0124244205413575</v>
      </c>
      <c r="AS28" s="128">
        <v>201.70881915433688</v>
      </c>
      <c r="AT28" s="128">
        <v>7256.9609256483782</v>
      </c>
      <c r="AU28" s="128">
        <v>138.72733252307125</v>
      </c>
      <c r="AV28" s="128">
        <v>324.82887862480857</v>
      </c>
      <c r="AW28" s="128">
        <v>177.35302166528135</v>
      </c>
      <c r="AX28" s="128">
        <v>1.8638041310903048</v>
      </c>
      <c r="AY28" s="128">
        <v>4.0410024693321454</v>
      </c>
      <c r="AZ28" s="128">
        <v>2.5827944140751455</v>
      </c>
      <c r="BA28" s="128">
        <v>262.71196939812353</v>
      </c>
      <c r="BB28" s="128">
        <v>103.47543459612825</v>
      </c>
      <c r="BC28" s="128">
        <v>48.870446116343544</v>
      </c>
      <c r="BD28" s="128">
        <v>5.1563521329127369</v>
      </c>
      <c r="BE28" s="128">
        <v>29.315582991407069</v>
      </c>
      <c r="BF28" s="128">
        <v>219.60323123021817</v>
      </c>
      <c r="BG28" s="128">
        <v>398.13217568451819</v>
      </c>
      <c r="BH28" s="128">
        <v>4880.4386398945462</v>
      </c>
      <c r="BI28" s="128">
        <v>779.83609935470395</v>
      </c>
      <c r="BJ28" s="128">
        <v>3080.9038090786926</v>
      </c>
      <c r="BK28" s="128">
        <v>2294.626050539709</v>
      </c>
      <c r="BL28" s="128">
        <v>869.81224851939373</v>
      </c>
      <c r="BM28" s="128">
        <v>1800.2128376756136</v>
      </c>
      <c r="BN28" s="128">
        <v>78.358329419393272</v>
      </c>
      <c r="BO28" s="128">
        <v>56.083525191575347</v>
      </c>
      <c r="BP28" s="128">
        <v>30.962009539192081</v>
      </c>
      <c r="BQ28" s="128">
        <v>236.18667618660697</v>
      </c>
      <c r="BR28" s="128">
        <v>2112.3305817151431</v>
      </c>
      <c r="BS28" s="129">
        <v>0</v>
      </c>
      <c r="BT28" s="239">
        <v>577661.29512961349</v>
      </c>
      <c r="BU28" s="127">
        <v>126561.26824741211</v>
      </c>
      <c r="BV28" s="128">
        <v>0</v>
      </c>
      <c r="BW28" s="129">
        <v>0</v>
      </c>
      <c r="BX28" s="239">
        <v>126561.26824741211</v>
      </c>
      <c r="BY28" s="127">
        <v>0</v>
      </c>
      <c r="BZ28" s="128">
        <v>0</v>
      </c>
      <c r="CA28" s="128">
        <v>7216.6496282944827</v>
      </c>
      <c r="CB28" s="409">
        <v>38282.310057772738</v>
      </c>
      <c r="CC28" s="239">
        <v>172060.22793347933</v>
      </c>
      <c r="CD28" s="239">
        <v>749721.52306309284</v>
      </c>
      <c r="CE28" s="44"/>
    </row>
    <row r="29" spans="2:83" s="18" customFormat="1" ht="13.5" customHeight="1" x14ac:dyDescent="0.35">
      <c r="B29" s="118" t="s">
        <v>192</v>
      </c>
      <c r="C29" s="120" t="s">
        <v>247</v>
      </c>
      <c r="D29" s="76" t="s">
        <v>291</v>
      </c>
      <c r="E29" s="128">
        <v>4515.8537451771626</v>
      </c>
      <c r="F29" s="128">
        <v>0</v>
      </c>
      <c r="G29" s="128">
        <v>0</v>
      </c>
      <c r="H29" s="128">
        <v>0</v>
      </c>
      <c r="I29" s="128">
        <v>0</v>
      </c>
      <c r="J29" s="128">
        <v>12334.459562190086</v>
      </c>
      <c r="K29" s="128">
        <v>7390.120728110448</v>
      </c>
      <c r="L29" s="128">
        <v>795.67782391656897</v>
      </c>
      <c r="M29" s="128">
        <v>2533.5852136205913</v>
      </c>
      <c r="N29" s="128">
        <v>0</v>
      </c>
      <c r="O29" s="128">
        <v>0</v>
      </c>
      <c r="P29" s="128">
        <v>0</v>
      </c>
      <c r="Q29" s="128">
        <v>0</v>
      </c>
      <c r="R29" s="128">
        <v>35.129491224020896</v>
      </c>
      <c r="S29" s="128">
        <v>0</v>
      </c>
      <c r="T29" s="128">
        <v>0</v>
      </c>
      <c r="U29" s="128">
        <v>0</v>
      </c>
      <c r="V29" s="128">
        <v>209.23082593940458</v>
      </c>
      <c r="W29" s="128">
        <v>933.82849227690406</v>
      </c>
      <c r="X29" s="128">
        <v>0</v>
      </c>
      <c r="Y29" s="128">
        <v>14248.514414060772</v>
      </c>
      <c r="Z29" s="128">
        <v>4.0580605946983654</v>
      </c>
      <c r="AA29" s="128">
        <v>9.8838906213770947</v>
      </c>
      <c r="AB29" s="128">
        <v>6.1298600576772246</v>
      </c>
      <c r="AC29" s="128">
        <v>0.43661227104529987</v>
      </c>
      <c r="AD29" s="128">
        <v>0</v>
      </c>
      <c r="AE29" s="128">
        <v>371.63775420076104</v>
      </c>
      <c r="AF29" s="128">
        <v>4158.2232885340109</v>
      </c>
      <c r="AG29" s="128">
        <v>14219.206238409879</v>
      </c>
      <c r="AH29" s="128">
        <v>250.92616472085959</v>
      </c>
      <c r="AI29" s="128">
        <v>0</v>
      </c>
      <c r="AJ29" s="128">
        <v>0</v>
      </c>
      <c r="AK29" s="128">
        <v>3257.932940700513</v>
      </c>
      <c r="AL29" s="128">
        <v>0</v>
      </c>
      <c r="AM29" s="128">
        <v>1392671.6670285447</v>
      </c>
      <c r="AN29" s="128">
        <v>0</v>
      </c>
      <c r="AO29" s="128">
        <v>0</v>
      </c>
      <c r="AP29" s="128">
        <v>0</v>
      </c>
      <c r="AQ29" s="128">
        <v>3912.1241053268645</v>
      </c>
      <c r="AR29" s="128">
        <v>0</v>
      </c>
      <c r="AS29" s="128">
        <v>83.871148060635164</v>
      </c>
      <c r="AT29" s="128">
        <v>0</v>
      </c>
      <c r="AU29" s="128">
        <v>0</v>
      </c>
      <c r="AV29" s="128">
        <v>129.14793553214236</v>
      </c>
      <c r="AW29" s="128">
        <v>70.520875035600255</v>
      </c>
      <c r="AX29" s="128">
        <v>0</v>
      </c>
      <c r="AY29" s="128">
        <v>0</v>
      </c>
      <c r="AZ29" s="128">
        <v>0</v>
      </c>
      <c r="BA29" s="128">
        <v>0</v>
      </c>
      <c r="BB29" s="128">
        <v>0</v>
      </c>
      <c r="BC29" s="128">
        <v>0</v>
      </c>
      <c r="BD29" s="128">
        <v>0</v>
      </c>
      <c r="BE29" s="128">
        <v>0</v>
      </c>
      <c r="BF29" s="128">
        <v>3839.6708747344101</v>
      </c>
      <c r="BG29" s="128">
        <v>414.77069993997969</v>
      </c>
      <c r="BH29" s="128">
        <v>0</v>
      </c>
      <c r="BI29" s="128">
        <v>0</v>
      </c>
      <c r="BJ29" s="128">
        <v>0</v>
      </c>
      <c r="BK29" s="128">
        <v>735.40146926691864</v>
      </c>
      <c r="BL29" s="128">
        <v>389.76129953842695</v>
      </c>
      <c r="BM29" s="128">
        <v>700.93120051521055</v>
      </c>
      <c r="BN29" s="128">
        <v>0</v>
      </c>
      <c r="BO29" s="128">
        <v>0</v>
      </c>
      <c r="BP29" s="128">
        <v>0</v>
      </c>
      <c r="BQ29" s="128">
        <v>0</v>
      </c>
      <c r="BR29" s="128">
        <v>0</v>
      </c>
      <c r="BS29" s="129">
        <v>0</v>
      </c>
      <c r="BT29" s="239">
        <v>1468222.7017431217</v>
      </c>
      <c r="BU29" s="127">
        <v>179581.97593501196</v>
      </c>
      <c r="BV29" s="128">
        <v>0</v>
      </c>
      <c r="BW29" s="129">
        <v>0</v>
      </c>
      <c r="BX29" s="239">
        <v>179581.97593501196</v>
      </c>
      <c r="BY29" s="127">
        <v>7363.6440990738383</v>
      </c>
      <c r="BZ29" s="128">
        <v>0</v>
      </c>
      <c r="CA29" s="128">
        <v>-3045.304680054207</v>
      </c>
      <c r="CB29" s="409">
        <v>286251.984002101</v>
      </c>
      <c r="CC29" s="239">
        <v>470152.29935613257</v>
      </c>
      <c r="CD29" s="239">
        <v>1938375.0010992545</v>
      </c>
      <c r="CE29" s="44"/>
    </row>
    <row r="30" spans="2:83" s="18" customFormat="1" ht="13.5" customHeight="1" x14ac:dyDescent="0.35">
      <c r="B30" s="118" t="s">
        <v>95</v>
      </c>
      <c r="C30" s="120" t="s">
        <v>243</v>
      </c>
      <c r="D30" s="76" t="s">
        <v>140</v>
      </c>
      <c r="E30" s="128">
        <v>0</v>
      </c>
      <c r="F30" s="128">
        <v>0</v>
      </c>
      <c r="G30" s="128">
        <v>0</v>
      </c>
      <c r="H30" s="128">
        <v>0</v>
      </c>
      <c r="I30" s="128">
        <v>29.308719279430846</v>
      </c>
      <c r="J30" s="128">
        <v>0</v>
      </c>
      <c r="K30" s="128">
        <v>0</v>
      </c>
      <c r="L30" s="128">
        <v>6.2464497946463613</v>
      </c>
      <c r="M30" s="128">
        <v>0</v>
      </c>
      <c r="N30" s="128">
        <v>0</v>
      </c>
      <c r="O30" s="128">
        <v>0.31783382665685256</v>
      </c>
      <c r="P30" s="128">
        <v>28.508926860200333</v>
      </c>
      <c r="Q30" s="128">
        <v>0</v>
      </c>
      <c r="R30" s="128">
        <v>33.778706291756627</v>
      </c>
      <c r="S30" s="128">
        <v>67.124222660683515</v>
      </c>
      <c r="T30" s="128">
        <v>163.33458408136693</v>
      </c>
      <c r="U30" s="128">
        <v>202.61595668482278</v>
      </c>
      <c r="V30" s="128">
        <v>214.09578479185097</v>
      </c>
      <c r="W30" s="128">
        <v>0.78743762043364773</v>
      </c>
      <c r="X30" s="128">
        <v>16.976329100031055</v>
      </c>
      <c r="Y30" s="128">
        <v>109.62559400042892</v>
      </c>
      <c r="Z30" s="128">
        <v>1578.1554285750367</v>
      </c>
      <c r="AA30" s="128">
        <v>4.9623807286389123</v>
      </c>
      <c r="AB30" s="128">
        <v>91.807989872185459</v>
      </c>
      <c r="AC30" s="128">
        <v>1413.2032747619382</v>
      </c>
      <c r="AD30" s="128">
        <v>8927.9244098164891</v>
      </c>
      <c r="AE30" s="128">
        <v>177.59873287940053</v>
      </c>
      <c r="AF30" s="128">
        <v>3086.4160054046233</v>
      </c>
      <c r="AG30" s="128">
        <v>0</v>
      </c>
      <c r="AH30" s="128">
        <v>321.83305216902903</v>
      </c>
      <c r="AI30" s="128">
        <v>10799.68876454543</v>
      </c>
      <c r="AJ30" s="128">
        <v>3806.8648495875477</v>
      </c>
      <c r="AK30" s="128">
        <v>283.09848887605574</v>
      </c>
      <c r="AL30" s="128">
        <v>0</v>
      </c>
      <c r="AM30" s="128">
        <v>841310.47936051874</v>
      </c>
      <c r="AN30" s="128">
        <v>0</v>
      </c>
      <c r="AO30" s="128">
        <v>0</v>
      </c>
      <c r="AP30" s="128">
        <v>0</v>
      </c>
      <c r="AQ30" s="128">
        <v>584.73760764394171</v>
      </c>
      <c r="AR30" s="128">
        <v>0</v>
      </c>
      <c r="AS30" s="128">
        <v>0</v>
      </c>
      <c r="AT30" s="128">
        <v>0</v>
      </c>
      <c r="AU30" s="128">
        <v>0</v>
      </c>
      <c r="AV30" s="128">
        <v>0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8">
        <v>0</v>
      </c>
      <c r="BC30" s="128">
        <v>0</v>
      </c>
      <c r="BD30" s="128">
        <v>0</v>
      </c>
      <c r="BE30" s="128">
        <v>0</v>
      </c>
      <c r="BF30" s="128">
        <v>0</v>
      </c>
      <c r="BG30" s="128">
        <v>0</v>
      </c>
      <c r="BH30" s="128">
        <v>0</v>
      </c>
      <c r="BI30" s="128">
        <v>0</v>
      </c>
      <c r="BJ30" s="128">
        <v>0</v>
      </c>
      <c r="BK30" s="128">
        <v>0</v>
      </c>
      <c r="BL30" s="128">
        <v>0</v>
      </c>
      <c r="BM30" s="128">
        <v>0</v>
      </c>
      <c r="BN30" s="128">
        <v>0</v>
      </c>
      <c r="BO30" s="128">
        <v>0</v>
      </c>
      <c r="BP30" s="128">
        <v>0</v>
      </c>
      <c r="BQ30" s="128">
        <v>0</v>
      </c>
      <c r="BR30" s="128">
        <v>0</v>
      </c>
      <c r="BS30" s="129">
        <v>0</v>
      </c>
      <c r="BT30" s="239">
        <v>873259.49089037138</v>
      </c>
      <c r="BU30" s="127">
        <v>0</v>
      </c>
      <c r="BV30" s="128">
        <v>0</v>
      </c>
      <c r="BW30" s="129">
        <v>0</v>
      </c>
      <c r="BX30" s="239">
        <v>0</v>
      </c>
      <c r="BY30" s="127">
        <v>304477.67197518836</v>
      </c>
      <c r="BZ30" s="128">
        <v>0</v>
      </c>
      <c r="CA30" s="128">
        <v>19357.42746558505</v>
      </c>
      <c r="CB30" s="409">
        <v>166334.77520265992</v>
      </c>
      <c r="CC30" s="239">
        <v>490169.87464343337</v>
      </c>
      <c r="CD30" s="239">
        <v>1363429.3655338048</v>
      </c>
      <c r="CE30" s="44"/>
    </row>
    <row r="31" spans="2:83" s="18" customFormat="1" ht="13.5" customHeight="1" x14ac:dyDescent="0.35">
      <c r="B31" s="118" t="s">
        <v>96</v>
      </c>
      <c r="C31" s="120" t="s">
        <v>248</v>
      </c>
      <c r="D31" s="76" t="s">
        <v>141</v>
      </c>
      <c r="E31" s="128">
        <v>103442.28141342396</v>
      </c>
      <c r="F31" s="128">
        <v>21082.281134352834</v>
      </c>
      <c r="G31" s="128">
        <v>2200.6634043590939</v>
      </c>
      <c r="H31" s="128">
        <v>263.27697016270582</v>
      </c>
      <c r="I31" s="128">
        <v>948.91164486700245</v>
      </c>
      <c r="J31" s="128">
        <v>3.894200244021055</v>
      </c>
      <c r="K31" s="128">
        <v>495.18576079944808</v>
      </c>
      <c r="L31" s="128">
        <v>177.30159221513446</v>
      </c>
      <c r="M31" s="128">
        <v>142666.01636741037</v>
      </c>
      <c r="N31" s="128">
        <v>4662.2052473425047</v>
      </c>
      <c r="O31" s="128">
        <v>0.99261567782057081</v>
      </c>
      <c r="P31" s="128">
        <v>995.10726436962341</v>
      </c>
      <c r="Q31" s="128">
        <v>27.544473212011475</v>
      </c>
      <c r="R31" s="128">
        <v>570.27675934430522</v>
      </c>
      <c r="S31" s="128">
        <v>74.076976890855605</v>
      </c>
      <c r="T31" s="128">
        <v>64.491065990861216</v>
      </c>
      <c r="U31" s="128">
        <v>33.508910214608676</v>
      </c>
      <c r="V31" s="128">
        <v>2404.0308214384727</v>
      </c>
      <c r="W31" s="128">
        <v>2.3582025624752161</v>
      </c>
      <c r="X31" s="128">
        <v>0</v>
      </c>
      <c r="Y31" s="128">
        <v>0</v>
      </c>
      <c r="Z31" s="128">
        <v>0</v>
      </c>
      <c r="AA31" s="128">
        <v>4.1025473463626012</v>
      </c>
      <c r="AB31" s="128">
        <v>2802.5865266885548</v>
      </c>
      <c r="AC31" s="128">
        <v>47061.558484227164</v>
      </c>
      <c r="AD31" s="128">
        <v>3574.9161897579888</v>
      </c>
      <c r="AE31" s="128">
        <v>21.394298569715676</v>
      </c>
      <c r="AF31" s="128">
        <v>655.2218027594904</v>
      </c>
      <c r="AG31" s="128">
        <v>29724.081707487858</v>
      </c>
      <c r="AH31" s="128">
        <v>487.66238188580991</v>
      </c>
      <c r="AI31" s="128">
        <v>0</v>
      </c>
      <c r="AJ31" s="128">
        <v>0</v>
      </c>
      <c r="AK31" s="128">
        <v>0</v>
      </c>
      <c r="AL31" s="128">
        <v>0</v>
      </c>
      <c r="AM31" s="128">
        <v>336211.1200015372</v>
      </c>
      <c r="AN31" s="128">
        <v>1093.8514398883929</v>
      </c>
      <c r="AO31" s="128">
        <v>0</v>
      </c>
      <c r="AP31" s="128">
        <v>0</v>
      </c>
      <c r="AQ31" s="128">
        <v>5992.7296029589234</v>
      </c>
      <c r="AR31" s="128">
        <v>0</v>
      </c>
      <c r="AS31" s="128">
        <v>0</v>
      </c>
      <c r="AT31" s="128">
        <v>0</v>
      </c>
      <c r="AU31" s="128">
        <v>0</v>
      </c>
      <c r="AV31" s="128">
        <v>0</v>
      </c>
      <c r="AW31" s="128">
        <v>0</v>
      </c>
      <c r="AX31" s="128">
        <v>0</v>
      </c>
      <c r="AY31" s="128">
        <v>0</v>
      </c>
      <c r="AZ31" s="128">
        <v>0</v>
      </c>
      <c r="BA31" s="128">
        <v>1348.7486849497745</v>
      </c>
      <c r="BB31" s="128">
        <v>0</v>
      </c>
      <c r="BC31" s="128">
        <v>0</v>
      </c>
      <c r="BD31" s="128">
        <v>0</v>
      </c>
      <c r="BE31" s="128">
        <v>0</v>
      </c>
      <c r="BF31" s="128">
        <v>11521.10555319754</v>
      </c>
      <c r="BG31" s="128">
        <v>0</v>
      </c>
      <c r="BH31" s="128">
        <v>0</v>
      </c>
      <c r="BI31" s="128">
        <v>0</v>
      </c>
      <c r="BJ31" s="128">
        <v>1626.380313040682</v>
      </c>
      <c r="BK31" s="128">
        <v>1599.0851741062545</v>
      </c>
      <c r="BL31" s="128">
        <v>0</v>
      </c>
      <c r="BM31" s="128">
        <v>0</v>
      </c>
      <c r="BN31" s="128">
        <v>0</v>
      </c>
      <c r="BO31" s="128">
        <v>53.483424335488976</v>
      </c>
      <c r="BP31" s="128">
        <v>0</v>
      </c>
      <c r="BQ31" s="128">
        <v>0</v>
      </c>
      <c r="BR31" s="128">
        <v>0</v>
      </c>
      <c r="BS31" s="129">
        <v>0</v>
      </c>
      <c r="BT31" s="239">
        <v>723892.43295761535</v>
      </c>
      <c r="BU31" s="127">
        <v>70520.320635602693</v>
      </c>
      <c r="BV31" s="128">
        <v>0</v>
      </c>
      <c r="BW31" s="129">
        <v>0</v>
      </c>
      <c r="BX31" s="239">
        <v>70520.320635602693</v>
      </c>
      <c r="BY31" s="127">
        <v>72533.920192031946</v>
      </c>
      <c r="BZ31" s="128">
        <v>0</v>
      </c>
      <c r="CA31" s="128">
        <v>10618.565973450153</v>
      </c>
      <c r="CB31" s="409">
        <v>19277.106196003624</v>
      </c>
      <c r="CC31" s="239">
        <v>172949.9129970884</v>
      </c>
      <c r="CD31" s="239">
        <v>896842.34595470375</v>
      </c>
      <c r="CE31" s="44"/>
    </row>
    <row r="32" spans="2:83" s="18" customFormat="1" ht="13.5" customHeight="1" x14ac:dyDescent="0.35">
      <c r="B32" s="118" t="s">
        <v>98</v>
      </c>
      <c r="C32" s="120" t="s">
        <v>244</v>
      </c>
      <c r="D32" s="76" t="s">
        <v>142</v>
      </c>
      <c r="E32" s="128">
        <v>12.691529902035825</v>
      </c>
      <c r="F32" s="128">
        <v>7.3878604627096252</v>
      </c>
      <c r="G32" s="128">
        <v>2.1601682105131204</v>
      </c>
      <c r="H32" s="128">
        <v>0</v>
      </c>
      <c r="I32" s="128">
        <v>0</v>
      </c>
      <c r="J32" s="128">
        <v>0</v>
      </c>
      <c r="K32" s="128">
        <v>0</v>
      </c>
      <c r="L32" s="128">
        <v>18.541245799330113</v>
      </c>
      <c r="M32" s="128">
        <v>0</v>
      </c>
      <c r="N32" s="128">
        <v>0</v>
      </c>
      <c r="O32" s="128">
        <v>0</v>
      </c>
      <c r="P32" s="128">
        <v>0</v>
      </c>
      <c r="Q32" s="128">
        <v>0</v>
      </c>
      <c r="R32" s="128">
        <v>0</v>
      </c>
      <c r="S32" s="128">
        <v>0</v>
      </c>
      <c r="T32" s="128">
        <v>0</v>
      </c>
      <c r="U32" s="128">
        <v>0</v>
      </c>
      <c r="V32" s="128">
        <v>0</v>
      </c>
      <c r="W32" s="128">
        <v>0</v>
      </c>
      <c r="X32" s="128">
        <v>0</v>
      </c>
      <c r="Y32" s="128">
        <v>0</v>
      </c>
      <c r="Z32" s="128">
        <v>0</v>
      </c>
      <c r="AA32" s="128">
        <v>5.8304325812942537E-2</v>
      </c>
      <c r="AB32" s="128">
        <v>138.73979443309236</v>
      </c>
      <c r="AC32" s="128">
        <v>1614.7504174506248</v>
      </c>
      <c r="AD32" s="128">
        <v>605.86830065047252</v>
      </c>
      <c r="AE32" s="128">
        <v>22.785065441536972</v>
      </c>
      <c r="AF32" s="128">
        <v>0</v>
      </c>
      <c r="AG32" s="128">
        <v>0</v>
      </c>
      <c r="AH32" s="128">
        <v>2.7507643825538111</v>
      </c>
      <c r="AI32" s="128">
        <v>0</v>
      </c>
      <c r="AJ32" s="128">
        <v>0</v>
      </c>
      <c r="AK32" s="128">
        <v>0</v>
      </c>
      <c r="AL32" s="128">
        <v>0</v>
      </c>
      <c r="AM32" s="128">
        <v>96.161460332515162</v>
      </c>
      <c r="AN32" s="128">
        <v>0</v>
      </c>
      <c r="AO32" s="128">
        <v>0</v>
      </c>
      <c r="AP32" s="128">
        <v>0</v>
      </c>
      <c r="AQ32" s="128">
        <v>0</v>
      </c>
      <c r="AR32" s="128">
        <v>8.1803244568285436</v>
      </c>
      <c r="AS32" s="128">
        <v>0</v>
      </c>
      <c r="AT32" s="128">
        <v>0</v>
      </c>
      <c r="AU32" s="128">
        <v>0.37356544851897588</v>
      </c>
      <c r="AV32" s="128">
        <v>0</v>
      </c>
      <c r="AW32" s="128">
        <v>0</v>
      </c>
      <c r="AX32" s="128">
        <v>3.1067948440967941E-2</v>
      </c>
      <c r="AY32" s="128">
        <v>0</v>
      </c>
      <c r="AZ32" s="128">
        <v>0</v>
      </c>
      <c r="BA32" s="128">
        <v>4483.1162044502853</v>
      </c>
      <c r="BB32" s="128">
        <v>2151.4307627657108</v>
      </c>
      <c r="BC32" s="128">
        <v>60.9923308571897</v>
      </c>
      <c r="BD32" s="128">
        <v>3.2145251482714627</v>
      </c>
      <c r="BE32" s="128">
        <v>48.841203835855367</v>
      </c>
      <c r="BF32" s="128">
        <v>29.373636608981087</v>
      </c>
      <c r="BG32" s="128">
        <v>148.37408311287254</v>
      </c>
      <c r="BH32" s="128">
        <v>0</v>
      </c>
      <c r="BI32" s="128">
        <v>0</v>
      </c>
      <c r="BJ32" s="128">
        <v>164.24657722463689</v>
      </c>
      <c r="BK32" s="128">
        <v>160.42313568071586</v>
      </c>
      <c r="BL32" s="128">
        <v>21.155240664654066</v>
      </c>
      <c r="BM32" s="128">
        <v>0.49470399282160926</v>
      </c>
      <c r="BN32" s="128">
        <v>2.0072608575215725</v>
      </c>
      <c r="BO32" s="128">
        <v>33.446806163371093</v>
      </c>
      <c r="BP32" s="128">
        <v>0</v>
      </c>
      <c r="BQ32" s="128">
        <v>61.368655074444177</v>
      </c>
      <c r="BR32" s="128">
        <v>0</v>
      </c>
      <c r="BS32" s="129">
        <v>0</v>
      </c>
      <c r="BT32" s="239">
        <v>9898.9649956823159</v>
      </c>
      <c r="BU32" s="127">
        <v>8142.5214175672154</v>
      </c>
      <c r="BV32" s="128">
        <v>0</v>
      </c>
      <c r="BW32" s="129">
        <v>0</v>
      </c>
      <c r="BX32" s="239">
        <v>8142.5214175672154</v>
      </c>
      <c r="BY32" s="127">
        <v>2286.1152155792806</v>
      </c>
      <c r="BZ32" s="128">
        <v>0</v>
      </c>
      <c r="CA32" s="128">
        <v>1092.498549575248</v>
      </c>
      <c r="CB32" s="409">
        <v>766.75192759599668</v>
      </c>
      <c r="CC32" s="239">
        <v>12287.887110317741</v>
      </c>
      <c r="CD32" s="239">
        <v>22186.852106000057</v>
      </c>
      <c r="CE32" s="44"/>
    </row>
    <row r="33" spans="2:83" s="18" customFormat="1" ht="13.5" customHeight="1" x14ac:dyDescent="0.35">
      <c r="B33" s="118" t="s">
        <v>99</v>
      </c>
      <c r="C33" s="120" t="s">
        <v>249</v>
      </c>
      <c r="D33" s="76" t="s">
        <v>143</v>
      </c>
      <c r="E33" s="128">
        <v>1189.1740927497785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221.95680372603522</v>
      </c>
      <c r="M33" s="128">
        <v>0</v>
      </c>
      <c r="N33" s="128">
        <v>0</v>
      </c>
      <c r="O33" s="128">
        <v>0</v>
      </c>
      <c r="P33" s="128">
        <v>0</v>
      </c>
      <c r="Q33" s="128">
        <v>0</v>
      </c>
      <c r="R33" s="128">
        <v>0</v>
      </c>
      <c r="S33" s="128">
        <v>0</v>
      </c>
      <c r="T33" s="128">
        <v>0</v>
      </c>
      <c r="U33" s="128">
        <v>0</v>
      </c>
      <c r="V33" s="128">
        <v>0</v>
      </c>
      <c r="W33" s="128">
        <v>0</v>
      </c>
      <c r="X33" s="128">
        <v>5.9671644179866909</v>
      </c>
      <c r="Y33" s="128">
        <v>0</v>
      </c>
      <c r="Z33" s="128">
        <v>0</v>
      </c>
      <c r="AA33" s="128">
        <v>0</v>
      </c>
      <c r="AB33" s="128">
        <v>732.38340128216487</v>
      </c>
      <c r="AC33" s="128">
        <v>6865.9563646632669</v>
      </c>
      <c r="AD33" s="128">
        <v>0</v>
      </c>
      <c r="AE33" s="128">
        <v>21.204901911711673</v>
      </c>
      <c r="AF33" s="128">
        <v>0</v>
      </c>
      <c r="AG33" s="128">
        <v>0</v>
      </c>
      <c r="AH33" s="128">
        <v>142.1492672432056</v>
      </c>
      <c r="AI33" s="128">
        <v>0</v>
      </c>
      <c r="AJ33" s="128">
        <v>0</v>
      </c>
      <c r="AK33" s="128">
        <v>0</v>
      </c>
      <c r="AL33" s="128">
        <v>0</v>
      </c>
      <c r="AM33" s="128">
        <v>110193.48132031446</v>
      </c>
      <c r="AN33" s="128">
        <v>85.461343528594227</v>
      </c>
      <c r="AO33" s="128">
        <v>0</v>
      </c>
      <c r="AP33" s="128">
        <v>0</v>
      </c>
      <c r="AQ33" s="128">
        <v>0</v>
      </c>
      <c r="AR33" s="128">
        <v>0</v>
      </c>
      <c r="AS33" s="128">
        <v>0</v>
      </c>
      <c r="AT33" s="128">
        <v>0</v>
      </c>
      <c r="AU33" s="128">
        <v>0</v>
      </c>
      <c r="AV33" s="128">
        <v>0</v>
      </c>
      <c r="AW33" s="128">
        <v>0</v>
      </c>
      <c r="AX33" s="128">
        <v>0</v>
      </c>
      <c r="AY33" s="128">
        <v>0</v>
      </c>
      <c r="AZ33" s="128">
        <v>0</v>
      </c>
      <c r="BA33" s="128">
        <v>711.78109356449249</v>
      </c>
      <c r="BB33" s="128">
        <v>292.34310769792398</v>
      </c>
      <c r="BC33" s="128">
        <v>20.349989405984147</v>
      </c>
      <c r="BD33" s="128">
        <v>3.0948563122914958</v>
      </c>
      <c r="BE33" s="128">
        <v>6.8762015179952591</v>
      </c>
      <c r="BF33" s="128">
        <v>674.5912314439588</v>
      </c>
      <c r="BG33" s="128">
        <v>592.14758266158174</v>
      </c>
      <c r="BH33" s="128">
        <v>0</v>
      </c>
      <c r="BI33" s="128">
        <v>0</v>
      </c>
      <c r="BJ33" s="128">
        <v>1411.0618940566173</v>
      </c>
      <c r="BK33" s="128">
        <v>1370.8051693806156</v>
      </c>
      <c r="BL33" s="128">
        <v>0</v>
      </c>
      <c r="BM33" s="128">
        <v>0</v>
      </c>
      <c r="BN33" s="128">
        <v>0</v>
      </c>
      <c r="BO33" s="128">
        <v>0</v>
      </c>
      <c r="BP33" s="128">
        <v>0</v>
      </c>
      <c r="BQ33" s="128">
        <v>30.13251424263548</v>
      </c>
      <c r="BR33" s="128">
        <v>27.986382181169049</v>
      </c>
      <c r="BS33" s="129">
        <v>0</v>
      </c>
      <c r="BT33" s="239">
        <v>124598.90468230248</v>
      </c>
      <c r="BU33" s="127">
        <v>122892.57692683354</v>
      </c>
      <c r="BV33" s="128">
        <v>0</v>
      </c>
      <c r="BW33" s="129">
        <v>0</v>
      </c>
      <c r="BX33" s="239">
        <v>122892.57692683354</v>
      </c>
      <c r="BY33" s="127">
        <v>63751.381266702141</v>
      </c>
      <c r="BZ33" s="128">
        <v>0</v>
      </c>
      <c r="CA33" s="128">
        <v>-24737.260409462004</v>
      </c>
      <c r="CB33" s="409">
        <v>23224.491590623791</v>
      </c>
      <c r="CC33" s="239">
        <v>185131.18937469748</v>
      </c>
      <c r="CD33" s="239">
        <v>309730.09405699995</v>
      </c>
      <c r="CE33" s="44"/>
    </row>
    <row r="34" spans="2:83" s="18" customFormat="1" ht="13.5" customHeight="1" x14ac:dyDescent="0.35">
      <c r="B34" s="118" t="s">
        <v>193</v>
      </c>
      <c r="C34" s="120" t="s">
        <v>242</v>
      </c>
      <c r="D34" s="76" t="s">
        <v>144</v>
      </c>
      <c r="E34" s="128">
        <v>0</v>
      </c>
      <c r="F34" s="128">
        <v>0</v>
      </c>
      <c r="G34" s="128">
        <v>0</v>
      </c>
      <c r="H34" s="128">
        <v>0</v>
      </c>
      <c r="I34" s="128">
        <v>0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8">
        <v>0</v>
      </c>
      <c r="R34" s="128">
        <v>0</v>
      </c>
      <c r="S34" s="128">
        <v>0</v>
      </c>
      <c r="T34" s="128">
        <v>0</v>
      </c>
      <c r="U34" s="128">
        <v>0</v>
      </c>
      <c r="V34" s="128">
        <v>0</v>
      </c>
      <c r="W34" s="128">
        <v>0</v>
      </c>
      <c r="X34" s="128">
        <v>0</v>
      </c>
      <c r="Y34" s="128">
        <v>0</v>
      </c>
      <c r="Z34" s="128">
        <v>0</v>
      </c>
      <c r="AA34" s="128">
        <v>0</v>
      </c>
      <c r="AB34" s="128">
        <v>0</v>
      </c>
      <c r="AC34" s="128">
        <v>0</v>
      </c>
      <c r="AD34" s="128">
        <v>0</v>
      </c>
      <c r="AE34" s="128">
        <v>0</v>
      </c>
      <c r="AF34" s="128">
        <v>0</v>
      </c>
      <c r="AG34" s="128">
        <v>0</v>
      </c>
      <c r="AH34" s="128">
        <v>0</v>
      </c>
      <c r="AI34" s="128">
        <v>0</v>
      </c>
      <c r="AJ34" s="128">
        <v>0</v>
      </c>
      <c r="AK34" s="128">
        <v>0</v>
      </c>
      <c r="AL34" s="128">
        <v>0</v>
      </c>
      <c r="AM34" s="128">
        <v>0</v>
      </c>
      <c r="AN34" s="128">
        <v>0</v>
      </c>
      <c r="AO34" s="128">
        <v>0</v>
      </c>
      <c r="AP34" s="128">
        <v>0</v>
      </c>
      <c r="AQ34" s="128">
        <v>0</v>
      </c>
      <c r="AR34" s="128">
        <v>0</v>
      </c>
      <c r="AS34" s="128">
        <v>0</v>
      </c>
      <c r="AT34" s="128">
        <v>0</v>
      </c>
      <c r="AU34" s="128">
        <v>0</v>
      </c>
      <c r="AV34" s="128">
        <v>0</v>
      </c>
      <c r="AW34" s="128">
        <v>0</v>
      </c>
      <c r="AX34" s="128">
        <v>0</v>
      </c>
      <c r="AY34" s="128">
        <v>0</v>
      </c>
      <c r="AZ34" s="128">
        <v>0</v>
      </c>
      <c r="BA34" s="128">
        <v>0</v>
      </c>
      <c r="BB34" s="128">
        <v>0</v>
      </c>
      <c r="BC34" s="128">
        <v>0</v>
      </c>
      <c r="BD34" s="128">
        <v>0</v>
      </c>
      <c r="BE34" s="128">
        <v>0</v>
      </c>
      <c r="BF34" s="128">
        <v>0</v>
      </c>
      <c r="BG34" s="128">
        <v>0</v>
      </c>
      <c r="BH34" s="128">
        <v>0</v>
      </c>
      <c r="BI34" s="128">
        <v>0</v>
      </c>
      <c r="BJ34" s="128">
        <v>0</v>
      </c>
      <c r="BK34" s="128">
        <v>0</v>
      </c>
      <c r="BL34" s="128">
        <v>0</v>
      </c>
      <c r="BM34" s="128">
        <v>0</v>
      </c>
      <c r="BN34" s="128">
        <v>0</v>
      </c>
      <c r="BO34" s="128">
        <v>0</v>
      </c>
      <c r="BP34" s="128">
        <v>0</v>
      </c>
      <c r="BQ34" s="128">
        <v>0</v>
      </c>
      <c r="BR34" s="128">
        <v>0</v>
      </c>
      <c r="BS34" s="129">
        <v>0</v>
      </c>
      <c r="BT34" s="239">
        <v>0</v>
      </c>
      <c r="BU34" s="127">
        <v>109391.85873886873</v>
      </c>
      <c r="BV34" s="128">
        <v>0</v>
      </c>
      <c r="BW34" s="129">
        <v>0</v>
      </c>
      <c r="BX34" s="239">
        <v>109391.85873886873</v>
      </c>
      <c r="BY34" s="127">
        <v>107301.52500608086</v>
      </c>
      <c r="BZ34" s="128">
        <v>0</v>
      </c>
      <c r="CA34" s="128">
        <v>11034.548175378382</v>
      </c>
      <c r="CB34" s="409">
        <v>11674.966161671764</v>
      </c>
      <c r="CC34" s="239">
        <v>239402.89808199974</v>
      </c>
      <c r="CD34" s="239">
        <v>239402.89808199974</v>
      </c>
      <c r="CE34" s="44"/>
    </row>
    <row r="35" spans="2:83" s="18" customFormat="1" ht="13.5" customHeight="1" x14ac:dyDescent="0.35">
      <c r="B35" s="118" t="s">
        <v>194</v>
      </c>
      <c r="C35" s="120" t="s">
        <v>250</v>
      </c>
      <c r="D35" s="76" t="s">
        <v>145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8">
        <v>0</v>
      </c>
      <c r="N35" s="128">
        <v>0</v>
      </c>
      <c r="O35" s="128">
        <v>0.96082920402997241</v>
      </c>
      <c r="P35" s="128">
        <v>51.772618483773726</v>
      </c>
      <c r="Q35" s="128">
        <v>0</v>
      </c>
      <c r="R35" s="128">
        <v>0</v>
      </c>
      <c r="S35" s="128">
        <v>0</v>
      </c>
      <c r="T35" s="128">
        <v>0</v>
      </c>
      <c r="U35" s="128">
        <v>0</v>
      </c>
      <c r="V35" s="128">
        <v>0</v>
      </c>
      <c r="W35" s="128">
        <v>0</v>
      </c>
      <c r="X35" s="128">
        <v>0</v>
      </c>
      <c r="Y35" s="128">
        <v>0</v>
      </c>
      <c r="Z35" s="128">
        <v>0</v>
      </c>
      <c r="AA35" s="128">
        <v>0</v>
      </c>
      <c r="AB35" s="128">
        <v>0</v>
      </c>
      <c r="AC35" s="128">
        <v>0</v>
      </c>
      <c r="AD35" s="128">
        <v>0</v>
      </c>
      <c r="AE35" s="128">
        <v>1164.5580289756317</v>
      </c>
      <c r="AF35" s="128">
        <v>466.53778470794646</v>
      </c>
      <c r="AG35" s="128">
        <v>0</v>
      </c>
      <c r="AH35" s="128">
        <v>0</v>
      </c>
      <c r="AI35" s="128">
        <v>13312.110572241363</v>
      </c>
      <c r="AJ35" s="128">
        <v>0</v>
      </c>
      <c r="AK35" s="128">
        <v>239.42058657404846</v>
      </c>
      <c r="AL35" s="128">
        <v>0</v>
      </c>
      <c r="AM35" s="128">
        <v>24642.351727874753</v>
      </c>
      <c r="AN35" s="128">
        <v>39682.385380220556</v>
      </c>
      <c r="AO35" s="128">
        <v>0</v>
      </c>
      <c r="AP35" s="128">
        <v>0</v>
      </c>
      <c r="AQ35" s="128">
        <v>24728.497857064729</v>
      </c>
      <c r="AR35" s="128">
        <v>355.51272178152055</v>
      </c>
      <c r="AS35" s="128">
        <v>83.388973196114108</v>
      </c>
      <c r="AT35" s="128">
        <v>716.02504987403722</v>
      </c>
      <c r="AU35" s="128">
        <v>778.68413817975352</v>
      </c>
      <c r="AV35" s="128">
        <v>26.005821471137253</v>
      </c>
      <c r="AW35" s="128">
        <v>14.286862731120351</v>
      </c>
      <c r="AX35" s="128">
        <v>0</v>
      </c>
      <c r="AY35" s="128">
        <v>0</v>
      </c>
      <c r="AZ35" s="128">
        <v>0</v>
      </c>
      <c r="BA35" s="128">
        <v>0</v>
      </c>
      <c r="BB35" s="128">
        <v>0</v>
      </c>
      <c r="BC35" s="128">
        <v>0</v>
      </c>
      <c r="BD35" s="128">
        <v>0</v>
      </c>
      <c r="BE35" s="128">
        <v>0</v>
      </c>
      <c r="BF35" s="128">
        <v>0</v>
      </c>
      <c r="BG35" s="128">
        <v>232.78201608621885</v>
      </c>
      <c r="BH35" s="128">
        <v>0</v>
      </c>
      <c r="BI35" s="128">
        <v>0</v>
      </c>
      <c r="BJ35" s="128">
        <v>0</v>
      </c>
      <c r="BK35" s="128">
        <v>1283.8403744269681</v>
      </c>
      <c r="BL35" s="128">
        <v>0</v>
      </c>
      <c r="BM35" s="128">
        <v>2523.794134546949</v>
      </c>
      <c r="BN35" s="128">
        <v>0</v>
      </c>
      <c r="BO35" s="128">
        <v>16.5056993203426</v>
      </c>
      <c r="BP35" s="128">
        <v>0</v>
      </c>
      <c r="BQ35" s="128">
        <v>0</v>
      </c>
      <c r="BR35" s="128">
        <v>0</v>
      </c>
      <c r="BS35" s="129">
        <v>0</v>
      </c>
      <c r="BT35" s="239">
        <v>110319.42117696098</v>
      </c>
      <c r="BU35" s="127">
        <v>6156.6070684987917</v>
      </c>
      <c r="BV35" s="128">
        <v>0</v>
      </c>
      <c r="BW35" s="129">
        <v>0</v>
      </c>
      <c r="BX35" s="239">
        <v>6156.6070684987917</v>
      </c>
      <c r="BY35" s="127">
        <v>908.98734541004524</v>
      </c>
      <c r="BZ35" s="128">
        <v>0</v>
      </c>
      <c r="CA35" s="128">
        <v>5882.869174702204</v>
      </c>
      <c r="CB35" s="409">
        <v>13989.568953663835</v>
      </c>
      <c r="CC35" s="239">
        <v>26938.032542274876</v>
      </c>
      <c r="CD35" s="239">
        <v>137257.45371923584</v>
      </c>
      <c r="CE35" s="44"/>
    </row>
    <row r="36" spans="2:83" s="18" customFormat="1" ht="13.5" customHeight="1" x14ac:dyDescent="0.35">
      <c r="B36" s="118" t="s">
        <v>195</v>
      </c>
      <c r="C36" s="120" t="s">
        <v>251</v>
      </c>
      <c r="D36" s="110" t="s">
        <v>146</v>
      </c>
      <c r="E36" s="128">
        <v>0</v>
      </c>
      <c r="F36" s="128">
        <v>0</v>
      </c>
      <c r="G36" s="128">
        <v>0</v>
      </c>
      <c r="H36" s="128">
        <v>0</v>
      </c>
      <c r="I36" s="128">
        <v>0</v>
      </c>
      <c r="J36" s="128">
        <v>0</v>
      </c>
      <c r="K36" s="128">
        <v>0</v>
      </c>
      <c r="L36" s="128">
        <v>0</v>
      </c>
      <c r="M36" s="128">
        <v>0</v>
      </c>
      <c r="N36" s="128">
        <v>0</v>
      </c>
      <c r="O36" s="128">
        <v>0</v>
      </c>
      <c r="P36" s="128">
        <v>0</v>
      </c>
      <c r="Q36" s="128">
        <v>0</v>
      </c>
      <c r="R36" s="128">
        <v>0</v>
      </c>
      <c r="S36" s="128">
        <v>0</v>
      </c>
      <c r="T36" s="128">
        <v>0</v>
      </c>
      <c r="U36" s="128">
        <v>0</v>
      </c>
      <c r="V36" s="128">
        <v>0</v>
      </c>
      <c r="W36" s="128">
        <v>0</v>
      </c>
      <c r="X36" s="128">
        <v>0</v>
      </c>
      <c r="Y36" s="128">
        <v>0</v>
      </c>
      <c r="Z36" s="128">
        <v>0</v>
      </c>
      <c r="AA36" s="128">
        <v>0</v>
      </c>
      <c r="AB36" s="128">
        <v>0</v>
      </c>
      <c r="AC36" s="128">
        <v>0</v>
      </c>
      <c r="AD36" s="128">
        <v>0</v>
      </c>
      <c r="AE36" s="128">
        <v>0</v>
      </c>
      <c r="AF36" s="128">
        <v>0</v>
      </c>
      <c r="AG36" s="128">
        <v>0</v>
      </c>
      <c r="AH36" s="128">
        <v>0</v>
      </c>
      <c r="AI36" s="128">
        <v>29350.630904430771</v>
      </c>
      <c r="AJ36" s="128">
        <v>0</v>
      </c>
      <c r="AK36" s="128">
        <v>0</v>
      </c>
      <c r="AL36" s="128">
        <v>0</v>
      </c>
      <c r="AM36" s="128">
        <v>0</v>
      </c>
      <c r="AN36" s="128">
        <v>0</v>
      </c>
      <c r="AO36" s="128">
        <v>0</v>
      </c>
      <c r="AP36" s="128">
        <v>0</v>
      </c>
      <c r="AQ36" s="128">
        <v>0</v>
      </c>
      <c r="AR36" s="128">
        <v>0</v>
      </c>
      <c r="AS36" s="128">
        <v>0</v>
      </c>
      <c r="AT36" s="128">
        <v>0</v>
      </c>
      <c r="AU36" s="128">
        <v>0</v>
      </c>
      <c r="AV36" s="128">
        <v>0</v>
      </c>
      <c r="AW36" s="128">
        <v>0</v>
      </c>
      <c r="AX36" s="128">
        <v>0</v>
      </c>
      <c r="AY36" s="128">
        <v>0</v>
      </c>
      <c r="AZ36" s="128">
        <v>0</v>
      </c>
      <c r="BA36" s="128">
        <v>0</v>
      </c>
      <c r="BB36" s="128">
        <v>0</v>
      </c>
      <c r="BC36" s="128">
        <v>0</v>
      </c>
      <c r="BD36" s="128">
        <v>0</v>
      </c>
      <c r="BE36" s="128">
        <v>0</v>
      </c>
      <c r="BF36" s="128">
        <v>0</v>
      </c>
      <c r="BG36" s="128">
        <v>0</v>
      </c>
      <c r="BH36" s="128">
        <v>0</v>
      </c>
      <c r="BI36" s="128">
        <v>0</v>
      </c>
      <c r="BJ36" s="128">
        <v>0</v>
      </c>
      <c r="BK36" s="128">
        <v>0</v>
      </c>
      <c r="BL36" s="128">
        <v>0</v>
      </c>
      <c r="BM36" s="128">
        <v>0</v>
      </c>
      <c r="BN36" s="128">
        <v>0</v>
      </c>
      <c r="BO36" s="128">
        <v>0</v>
      </c>
      <c r="BP36" s="128">
        <v>0</v>
      </c>
      <c r="BQ36" s="128">
        <v>0</v>
      </c>
      <c r="BR36" s="128">
        <v>0</v>
      </c>
      <c r="BS36" s="129">
        <v>0</v>
      </c>
      <c r="BT36" s="239">
        <v>29350.630904430771</v>
      </c>
      <c r="BU36" s="127">
        <v>80912.308670358267</v>
      </c>
      <c r="BV36" s="128">
        <v>0</v>
      </c>
      <c r="BW36" s="129">
        <v>0</v>
      </c>
      <c r="BX36" s="239">
        <v>80912.308670358267</v>
      </c>
      <c r="BY36" s="127">
        <v>131639.77838247921</v>
      </c>
      <c r="BZ36" s="128">
        <v>0</v>
      </c>
      <c r="CA36" s="128">
        <v>0</v>
      </c>
      <c r="CB36" s="409">
        <v>39776.587797056607</v>
      </c>
      <c r="CC36" s="239">
        <v>252328.67484989407</v>
      </c>
      <c r="CD36" s="239">
        <v>281679.30575432483</v>
      </c>
      <c r="CE36" s="44"/>
    </row>
    <row r="37" spans="2:83" s="18" customFormat="1" ht="13.5" customHeight="1" x14ac:dyDescent="0.35">
      <c r="B37" s="118" t="s">
        <v>196</v>
      </c>
      <c r="C37" s="120" t="s">
        <v>252</v>
      </c>
      <c r="D37" s="111" t="s">
        <v>147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  <c r="Q37" s="128">
        <v>0</v>
      </c>
      <c r="R37" s="128">
        <v>0</v>
      </c>
      <c r="S37" s="128">
        <v>0</v>
      </c>
      <c r="T37" s="128">
        <v>0</v>
      </c>
      <c r="U37" s="128">
        <v>0</v>
      </c>
      <c r="V37" s="128">
        <v>0</v>
      </c>
      <c r="W37" s="128">
        <v>0</v>
      </c>
      <c r="X37" s="128">
        <v>0</v>
      </c>
      <c r="Y37" s="128">
        <v>0</v>
      </c>
      <c r="Z37" s="128">
        <v>0</v>
      </c>
      <c r="AA37" s="128">
        <v>0</v>
      </c>
      <c r="AB37" s="128">
        <v>0</v>
      </c>
      <c r="AC37" s="128">
        <v>0</v>
      </c>
      <c r="AD37" s="128">
        <v>0</v>
      </c>
      <c r="AE37" s="128">
        <v>0</v>
      </c>
      <c r="AF37" s="128">
        <v>0</v>
      </c>
      <c r="AG37" s="128">
        <v>0</v>
      </c>
      <c r="AH37" s="128">
        <v>0</v>
      </c>
      <c r="AI37" s="128">
        <v>0</v>
      </c>
      <c r="AJ37" s="128">
        <v>0</v>
      </c>
      <c r="AK37" s="128">
        <v>0</v>
      </c>
      <c r="AL37" s="128">
        <v>0</v>
      </c>
      <c r="AM37" s="128">
        <v>0</v>
      </c>
      <c r="AN37" s="128">
        <v>0</v>
      </c>
      <c r="AO37" s="128">
        <v>0</v>
      </c>
      <c r="AP37" s="128">
        <v>0</v>
      </c>
      <c r="AQ37" s="128">
        <v>0</v>
      </c>
      <c r="AR37" s="128">
        <v>0</v>
      </c>
      <c r="AS37" s="128">
        <v>0</v>
      </c>
      <c r="AT37" s="128">
        <v>0</v>
      </c>
      <c r="AU37" s="128">
        <v>0</v>
      </c>
      <c r="AV37" s="128">
        <v>0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8">
        <v>0</v>
      </c>
      <c r="BC37" s="128">
        <v>0</v>
      </c>
      <c r="BD37" s="128">
        <v>0</v>
      </c>
      <c r="BE37" s="128">
        <v>0</v>
      </c>
      <c r="BF37" s="128">
        <v>0</v>
      </c>
      <c r="BG37" s="128">
        <v>0</v>
      </c>
      <c r="BH37" s="128">
        <v>0</v>
      </c>
      <c r="BI37" s="128">
        <v>0</v>
      </c>
      <c r="BJ37" s="128">
        <v>0</v>
      </c>
      <c r="BK37" s="128">
        <v>0</v>
      </c>
      <c r="BL37" s="128">
        <v>0</v>
      </c>
      <c r="BM37" s="128">
        <v>0</v>
      </c>
      <c r="BN37" s="128">
        <v>0</v>
      </c>
      <c r="BO37" s="128">
        <v>0</v>
      </c>
      <c r="BP37" s="128">
        <v>0</v>
      </c>
      <c r="BQ37" s="128">
        <v>0</v>
      </c>
      <c r="BR37" s="128">
        <v>0</v>
      </c>
      <c r="BS37" s="129">
        <v>0</v>
      </c>
      <c r="BT37" s="239">
        <v>0</v>
      </c>
      <c r="BU37" s="127">
        <v>1242814.4958571163</v>
      </c>
      <c r="BV37" s="128">
        <v>0</v>
      </c>
      <c r="BW37" s="129">
        <v>0</v>
      </c>
      <c r="BX37" s="239">
        <v>1242814.4958571163</v>
      </c>
      <c r="BY37" s="127">
        <v>490321.28146059875</v>
      </c>
      <c r="BZ37" s="128">
        <v>0</v>
      </c>
      <c r="CA37" s="128">
        <v>28086.943739557806</v>
      </c>
      <c r="CB37" s="409">
        <v>6492.6376435482598</v>
      </c>
      <c r="CC37" s="239">
        <v>1767715.3587008212</v>
      </c>
      <c r="CD37" s="239">
        <v>1767715.3587008212</v>
      </c>
      <c r="CE37" s="44"/>
    </row>
    <row r="38" spans="2:83" s="18" customFormat="1" ht="13.5" customHeight="1" x14ac:dyDescent="0.35">
      <c r="B38" s="118" t="s">
        <v>197</v>
      </c>
      <c r="C38" s="120" t="s">
        <v>253</v>
      </c>
      <c r="D38" s="111" t="s">
        <v>148</v>
      </c>
      <c r="E38" s="128">
        <v>288.67915508882152</v>
      </c>
      <c r="F38" s="128">
        <v>12047.814249134728</v>
      </c>
      <c r="G38" s="128">
        <v>7575.0969262850213</v>
      </c>
      <c r="H38" s="128">
        <v>0</v>
      </c>
      <c r="I38" s="128">
        <v>0</v>
      </c>
      <c r="J38" s="128">
        <v>0</v>
      </c>
      <c r="K38" s="128">
        <v>0</v>
      </c>
      <c r="L38" s="128">
        <v>2708.4930626743899</v>
      </c>
      <c r="M38" s="128">
        <v>0</v>
      </c>
      <c r="N38" s="128">
        <v>0</v>
      </c>
      <c r="O38" s="128">
        <v>7.9999950992102544</v>
      </c>
      <c r="P38" s="128">
        <v>431.39515063145018</v>
      </c>
      <c r="Q38" s="128">
        <v>0</v>
      </c>
      <c r="R38" s="128">
        <v>0</v>
      </c>
      <c r="S38" s="128">
        <v>0</v>
      </c>
      <c r="T38" s="128">
        <v>103.96632929812337</v>
      </c>
      <c r="U38" s="128">
        <v>0</v>
      </c>
      <c r="V38" s="128">
        <v>5944.3520823219023</v>
      </c>
      <c r="W38" s="128">
        <v>0</v>
      </c>
      <c r="X38" s="128">
        <v>0</v>
      </c>
      <c r="Y38" s="128">
        <v>0</v>
      </c>
      <c r="Z38" s="128">
        <v>0</v>
      </c>
      <c r="AA38" s="128">
        <v>0</v>
      </c>
      <c r="AB38" s="128">
        <v>0</v>
      </c>
      <c r="AC38" s="128">
        <v>0</v>
      </c>
      <c r="AD38" s="128">
        <v>0</v>
      </c>
      <c r="AE38" s="128">
        <v>0</v>
      </c>
      <c r="AF38" s="128">
        <v>0</v>
      </c>
      <c r="AG38" s="128">
        <v>0</v>
      </c>
      <c r="AH38" s="128">
        <v>0</v>
      </c>
      <c r="AI38" s="128">
        <v>56.744744767754113</v>
      </c>
      <c r="AJ38" s="128">
        <v>0</v>
      </c>
      <c r="AK38" s="128">
        <v>0</v>
      </c>
      <c r="AL38" s="128">
        <v>0</v>
      </c>
      <c r="AM38" s="128">
        <v>52165.95563947261</v>
      </c>
      <c r="AN38" s="128">
        <v>30368.045190256209</v>
      </c>
      <c r="AO38" s="128">
        <v>30883.974837258087</v>
      </c>
      <c r="AP38" s="128">
        <v>53597.690429056107</v>
      </c>
      <c r="AQ38" s="128">
        <v>91665.822805740216</v>
      </c>
      <c r="AR38" s="128">
        <v>4227.1411772223291</v>
      </c>
      <c r="AS38" s="128">
        <v>979.18765120583703</v>
      </c>
      <c r="AT38" s="128">
        <v>97360.217053762201</v>
      </c>
      <c r="AU38" s="128">
        <v>2040.0019647234444</v>
      </c>
      <c r="AV38" s="128">
        <v>1595.2036510410003</v>
      </c>
      <c r="AW38" s="128">
        <v>870.75289512019117</v>
      </c>
      <c r="AX38" s="128">
        <v>95.79106993773496</v>
      </c>
      <c r="AY38" s="128">
        <v>537.1644127045447</v>
      </c>
      <c r="AZ38" s="128">
        <v>343.32576960778039</v>
      </c>
      <c r="BA38" s="128">
        <v>15068.098776058752</v>
      </c>
      <c r="BB38" s="128">
        <v>4985.2494129050137</v>
      </c>
      <c r="BC38" s="128">
        <v>54268.364110730319</v>
      </c>
      <c r="BD38" s="128">
        <v>3118.1882944018589</v>
      </c>
      <c r="BE38" s="128">
        <v>5216.9901464755867</v>
      </c>
      <c r="BF38" s="128">
        <v>16420.780011601953</v>
      </c>
      <c r="BG38" s="128">
        <v>14753.200744187961</v>
      </c>
      <c r="BH38" s="128">
        <v>3101.4558679956808</v>
      </c>
      <c r="BI38" s="128">
        <v>11118.638108787647</v>
      </c>
      <c r="BJ38" s="128">
        <v>0</v>
      </c>
      <c r="BK38" s="128">
        <v>98395.878009016407</v>
      </c>
      <c r="BL38" s="128">
        <v>91383.375726791477</v>
      </c>
      <c r="BM38" s="128">
        <v>82466.657901036233</v>
      </c>
      <c r="BN38" s="128">
        <v>5620.3355510058418</v>
      </c>
      <c r="BO38" s="128">
        <v>1938.5697320874024</v>
      </c>
      <c r="BP38" s="128">
        <v>7031.9593067208243</v>
      </c>
      <c r="BQ38" s="128">
        <v>7675.7909709535325</v>
      </c>
      <c r="BR38" s="128">
        <v>15881.170045886967</v>
      </c>
      <c r="BS38" s="129">
        <v>0</v>
      </c>
      <c r="BT38" s="239">
        <v>834339.51895905321</v>
      </c>
      <c r="BU38" s="127">
        <v>277227.81562495307</v>
      </c>
      <c r="BV38" s="128">
        <v>0</v>
      </c>
      <c r="BW38" s="129">
        <v>0</v>
      </c>
      <c r="BX38" s="239">
        <v>277227.81562495307</v>
      </c>
      <c r="BY38" s="127">
        <v>33601.556499708851</v>
      </c>
      <c r="BZ38" s="128">
        <v>0</v>
      </c>
      <c r="CA38" s="128">
        <v>0</v>
      </c>
      <c r="CB38" s="409">
        <v>18516.187456070224</v>
      </c>
      <c r="CC38" s="239">
        <v>329345.55958073214</v>
      </c>
      <c r="CD38" s="239">
        <v>1163685.0785397855</v>
      </c>
      <c r="CE38" s="44"/>
    </row>
    <row r="39" spans="2:83" s="18" customFormat="1" ht="13.5" customHeight="1" x14ac:dyDescent="0.35">
      <c r="B39" s="118" t="s">
        <v>198</v>
      </c>
      <c r="C39" s="120" t="s">
        <v>254</v>
      </c>
      <c r="D39" s="111" t="s">
        <v>149</v>
      </c>
      <c r="E39" s="128">
        <v>6578.2650467197727</v>
      </c>
      <c r="F39" s="128">
        <v>3295.9721416562043</v>
      </c>
      <c r="G39" s="128">
        <v>2525.872353408095</v>
      </c>
      <c r="H39" s="128">
        <v>1822.9875649112378</v>
      </c>
      <c r="I39" s="128">
        <v>2716.2841681683253</v>
      </c>
      <c r="J39" s="128">
        <v>7837.8812223795449</v>
      </c>
      <c r="K39" s="128">
        <v>29601.217732773126</v>
      </c>
      <c r="L39" s="128">
        <v>34459.603169587434</v>
      </c>
      <c r="M39" s="128">
        <v>10390.164056521122</v>
      </c>
      <c r="N39" s="128">
        <v>2853.8513124725923</v>
      </c>
      <c r="O39" s="128">
        <v>218.06798597653651</v>
      </c>
      <c r="P39" s="128">
        <v>5522.6076251217055</v>
      </c>
      <c r="Q39" s="128">
        <v>582.91872172601143</v>
      </c>
      <c r="R39" s="128">
        <v>16191.541573598524</v>
      </c>
      <c r="S39" s="128">
        <v>3855.5930934071698</v>
      </c>
      <c r="T39" s="128">
        <v>14530.67610204431</v>
      </c>
      <c r="U39" s="128">
        <v>1880.8270947851856</v>
      </c>
      <c r="V39" s="128">
        <v>4331.5672658362682</v>
      </c>
      <c r="W39" s="128">
        <v>2757.7162934949165</v>
      </c>
      <c r="X39" s="128">
        <v>2771.4381917497126</v>
      </c>
      <c r="Y39" s="128">
        <v>3557.5119761646774</v>
      </c>
      <c r="Z39" s="128">
        <v>43.537377692165158</v>
      </c>
      <c r="AA39" s="128">
        <v>309.27670218660683</v>
      </c>
      <c r="AB39" s="128">
        <v>826.48995822098095</v>
      </c>
      <c r="AC39" s="128">
        <v>1232.7761041609649</v>
      </c>
      <c r="AD39" s="128">
        <v>0</v>
      </c>
      <c r="AE39" s="128">
        <v>374.21212715905796</v>
      </c>
      <c r="AF39" s="128">
        <v>5795.5916199975281</v>
      </c>
      <c r="AG39" s="128">
        <v>16961.034367051245</v>
      </c>
      <c r="AH39" s="128">
        <v>1829.4641103531449</v>
      </c>
      <c r="AI39" s="128">
        <v>17268.675743857733</v>
      </c>
      <c r="AJ39" s="128">
        <v>110664.13275823258</v>
      </c>
      <c r="AK39" s="128">
        <v>8373.4564945530619</v>
      </c>
      <c r="AL39" s="128">
        <v>661.7387150589052</v>
      </c>
      <c r="AM39" s="128">
        <v>1103164.0076497046</v>
      </c>
      <c r="AN39" s="128">
        <v>64837.026337742718</v>
      </c>
      <c r="AO39" s="128">
        <v>59664.123263189373</v>
      </c>
      <c r="AP39" s="128">
        <v>82913.203240921313</v>
      </c>
      <c r="AQ39" s="128">
        <v>68575.361633187189</v>
      </c>
      <c r="AR39" s="128">
        <v>3905.1359842330726</v>
      </c>
      <c r="AS39" s="128">
        <v>1447.3591814662782</v>
      </c>
      <c r="AT39" s="128">
        <v>105626.81730998956</v>
      </c>
      <c r="AU39" s="128">
        <v>935.24407573103224</v>
      </c>
      <c r="AV39" s="128">
        <v>3573.0252844950946</v>
      </c>
      <c r="AW39" s="128">
        <v>1254.9752903090598</v>
      </c>
      <c r="AX39" s="128">
        <v>150.85286411134231</v>
      </c>
      <c r="AY39" s="128">
        <v>2083.532080955988</v>
      </c>
      <c r="AZ39" s="128">
        <v>1331.6590888018004</v>
      </c>
      <c r="BA39" s="128">
        <v>11586.490498070667</v>
      </c>
      <c r="BB39" s="128">
        <v>197.12846633436567</v>
      </c>
      <c r="BC39" s="128">
        <v>2028.4135451287511</v>
      </c>
      <c r="BD39" s="128">
        <v>635.21097956496885</v>
      </c>
      <c r="BE39" s="128">
        <v>241.36162118988469</v>
      </c>
      <c r="BF39" s="128">
        <v>0</v>
      </c>
      <c r="BG39" s="128">
        <v>2653.7414683985826</v>
      </c>
      <c r="BH39" s="128">
        <v>6386.2119884886706</v>
      </c>
      <c r="BI39" s="128">
        <v>2575.8370136035428</v>
      </c>
      <c r="BJ39" s="128">
        <v>0</v>
      </c>
      <c r="BK39" s="128">
        <v>11328.975947670548</v>
      </c>
      <c r="BL39" s="128">
        <v>24297.550170189221</v>
      </c>
      <c r="BM39" s="128">
        <v>33806.166662051146</v>
      </c>
      <c r="BN39" s="128">
        <v>1171.4036619056292</v>
      </c>
      <c r="BO39" s="128">
        <v>0</v>
      </c>
      <c r="BP39" s="128">
        <v>569.95805244888527</v>
      </c>
      <c r="BQ39" s="128">
        <v>964.34463223236867</v>
      </c>
      <c r="BR39" s="128">
        <v>2262.7117102140828</v>
      </c>
      <c r="BS39" s="129">
        <v>0</v>
      </c>
      <c r="BT39" s="239">
        <v>1922790.7804733573</v>
      </c>
      <c r="BU39" s="127">
        <v>885066.71100824489</v>
      </c>
      <c r="BV39" s="128">
        <v>0</v>
      </c>
      <c r="BW39" s="129">
        <v>0</v>
      </c>
      <c r="BX39" s="239">
        <v>885066.71100824489</v>
      </c>
      <c r="BY39" s="127">
        <v>0</v>
      </c>
      <c r="BZ39" s="128">
        <v>0</v>
      </c>
      <c r="CA39" s="128">
        <v>0</v>
      </c>
      <c r="CB39" s="409">
        <v>0</v>
      </c>
      <c r="CC39" s="239">
        <v>885066.71100824489</v>
      </c>
      <c r="CD39" s="239">
        <v>2807857.4914816022</v>
      </c>
      <c r="CE39" s="44"/>
    </row>
    <row r="40" spans="2:83" s="18" customFormat="1" ht="13.5" customHeight="1" x14ac:dyDescent="0.35">
      <c r="B40" s="118" t="s">
        <v>199</v>
      </c>
      <c r="C40" s="120" t="s">
        <v>255</v>
      </c>
      <c r="D40" s="110" t="s">
        <v>150</v>
      </c>
      <c r="E40" s="128">
        <v>21230.344874678012</v>
      </c>
      <c r="F40" s="128">
        <v>1132.0566089478136</v>
      </c>
      <c r="G40" s="128">
        <v>710.61100108458436</v>
      </c>
      <c r="H40" s="128">
        <v>7170.9759582228507</v>
      </c>
      <c r="I40" s="128">
        <v>9665.8376202318777</v>
      </c>
      <c r="J40" s="128">
        <v>117665.4801259275</v>
      </c>
      <c r="K40" s="128">
        <v>50720.419118874597</v>
      </c>
      <c r="L40" s="128">
        <v>86072.874115266604</v>
      </c>
      <c r="M40" s="128">
        <v>46747.034129184729</v>
      </c>
      <c r="N40" s="128">
        <v>12528.560766413208</v>
      </c>
      <c r="O40" s="128">
        <v>8179.0342413244098</v>
      </c>
      <c r="P40" s="128">
        <v>17608.386579227012</v>
      </c>
      <c r="Q40" s="128">
        <v>10856.371315041128</v>
      </c>
      <c r="R40" s="128">
        <v>8042.6719680373453</v>
      </c>
      <c r="S40" s="128">
        <v>18129.35434674241</v>
      </c>
      <c r="T40" s="128">
        <v>19119.63768449031</v>
      </c>
      <c r="U40" s="128">
        <v>4947.5097643212339</v>
      </c>
      <c r="V40" s="128">
        <v>39450.44236236265</v>
      </c>
      <c r="W40" s="128">
        <v>3268.3787159332369</v>
      </c>
      <c r="X40" s="128">
        <v>40509.872535342853</v>
      </c>
      <c r="Y40" s="128">
        <v>54858.424024004147</v>
      </c>
      <c r="Z40" s="128">
        <v>3546.1954355983189</v>
      </c>
      <c r="AA40" s="128">
        <v>13793.5210740537</v>
      </c>
      <c r="AB40" s="128">
        <v>167.06143474718488</v>
      </c>
      <c r="AC40" s="128">
        <v>2140.4606397900557</v>
      </c>
      <c r="AD40" s="128">
        <v>26993.420611472477</v>
      </c>
      <c r="AE40" s="128">
        <v>1378.6327491554728</v>
      </c>
      <c r="AF40" s="128">
        <v>2628.8973793786499</v>
      </c>
      <c r="AG40" s="128">
        <v>76785.908685383387</v>
      </c>
      <c r="AH40" s="128">
        <v>9736.1483827015072</v>
      </c>
      <c r="AI40" s="128">
        <v>10258.982053162432</v>
      </c>
      <c r="AJ40" s="128">
        <v>38063.336764269392</v>
      </c>
      <c r="AK40" s="128">
        <v>73322.563044224546</v>
      </c>
      <c r="AL40" s="128">
        <v>6249.8829008763823</v>
      </c>
      <c r="AM40" s="128">
        <v>210270.10991077285</v>
      </c>
      <c r="AN40" s="128">
        <v>30028.647954438733</v>
      </c>
      <c r="AO40" s="128">
        <v>49313.582449764348</v>
      </c>
      <c r="AP40" s="128">
        <v>71676.778164899879</v>
      </c>
      <c r="AQ40" s="128">
        <v>27079.47903018201</v>
      </c>
      <c r="AR40" s="128">
        <v>996.7776631479544</v>
      </c>
      <c r="AS40" s="128">
        <v>844.74324472579121</v>
      </c>
      <c r="AT40" s="128">
        <v>21099.895215796958</v>
      </c>
      <c r="AU40" s="128">
        <v>466.39673757646955</v>
      </c>
      <c r="AV40" s="128">
        <v>84438.327155718929</v>
      </c>
      <c r="AW40" s="128">
        <v>3218.2609228501278</v>
      </c>
      <c r="AX40" s="128">
        <v>187.91447402718438</v>
      </c>
      <c r="AY40" s="128">
        <v>2516.3399481084489</v>
      </c>
      <c r="AZ40" s="128">
        <v>1608.283327655683</v>
      </c>
      <c r="BA40" s="128">
        <v>56622.753476757403</v>
      </c>
      <c r="BB40" s="128">
        <v>1383.9134759302194</v>
      </c>
      <c r="BC40" s="128">
        <v>12076.788348939242</v>
      </c>
      <c r="BD40" s="128">
        <v>647.10579477773047</v>
      </c>
      <c r="BE40" s="128">
        <v>1103.7176423584094</v>
      </c>
      <c r="BF40" s="128">
        <v>14650.947804409692</v>
      </c>
      <c r="BG40" s="128">
        <v>8186.7144513697522</v>
      </c>
      <c r="BH40" s="128">
        <v>3839.496655004597</v>
      </c>
      <c r="BI40" s="128">
        <v>9015.9275913251131</v>
      </c>
      <c r="BJ40" s="128">
        <v>22383.366432676077</v>
      </c>
      <c r="BK40" s="128">
        <v>52858.885380973639</v>
      </c>
      <c r="BL40" s="128">
        <v>46561.929928364698</v>
      </c>
      <c r="BM40" s="128">
        <v>13503.886252707904</v>
      </c>
      <c r="BN40" s="128">
        <v>4195.7836411655417</v>
      </c>
      <c r="BO40" s="128">
        <v>11791.74785742414</v>
      </c>
      <c r="BP40" s="128">
        <v>6848.5715045547076</v>
      </c>
      <c r="BQ40" s="128">
        <v>10233.585211502603</v>
      </c>
      <c r="BR40" s="128">
        <v>9408.1914625195623</v>
      </c>
      <c r="BS40" s="129">
        <v>0</v>
      </c>
      <c r="BT40" s="239">
        <v>1632738.1381228983</v>
      </c>
      <c r="BU40" s="127">
        <v>391091.30402514286</v>
      </c>
      <c r="BV40" s="128">
        <v>0</v>
      </c>
      <c r="BW40" s="129">
        <v>0</v>
      </c>
      <c r="BX40" s="239">
        <v>391091.30402514286</v>
      </c>
      <c r="BY40" s="127">
        <v>0</v>
      </c>
      <c r="BZ40" s="128">
        <v>0</v>
      </c>
      <c r="CA40" s="128">
        <v>0</v>
      </c>
      <c r="CB40" s="409">
        <v>301.86322210901483</v>
      </c>
      <c r="CC40" s="239">
        <v>391393.1672472519</v>
      </c>
      <c r="CD40" s="239">
        <v>2024131.3053701501</v>
      </c>
      <c r="CE40" s="44"/>
    </row>
    <row r="41" spans="2:83" s="18" customFormat="1" ht="13.5" customHeight="1" x14ac:dyDescent="0.35">
      <c r="B41" s="118" t="s">
        <v>200</v>
      </c>
      <c r="C41" s="120" t="s">
        <v>256</v>
      </c>
      <c r="D41" s="110" t="s">
        <v>151</v>
      </c>
      <c r="E41" s="128">
        <v>57304.641656249849</v>
      </c>
      <c r="F41" s="128">
        <v>114.6250863748315</v>
      </c>
      <c r="G41" s="128">
        <v>295.47421516792213</v>
      </c>
      <c r="H41" s="128">
        <v>0</v>
      </c>
      <c r="I41" s="128">
        <v>488.85853012435427</v>
      </c>
      <c r="J41" s="128">
        <v>47553.843160559918</v>
      </c>
      <c r="K41" s="128">
        <v>10945.133290938234</v>
      </c>
      <c r="L41" s="128">
        <v>103134.13649866998</v>
      </c>
      <c r="M41" s="128">
        <v>16699.039416566939</v>
      </c>
      <c r="N41" s="128">
        <v>2545.4242334525225</v>
      </c>
      <c r="O41" s="128">
        <v>22.280192232158754</v>
      </c>
      <c r="P41" s="128">
        <v>1201.2848743737518</v>
      </c>
      <c r="Q41" s="128">
        <v>212.01964997921647</v>
      </c>
      <c r="R41" s="128">
        <v>931.04988899875752</v>
      </c>
      <c r="S41" s="128">
        <v>195.31159133151073</v>
      </c>
      <c r="T41" s="128">
        <v>412.0894886205428</v>
      </c>
      <c r="U41" s="128">
        <v>2.5034644947159843</v>
      </c>
      <c r="V41" s="128">
        <v>1426.8977779450047</v>
      </c>
      <c r="W41" s="128">
        <v>120.11411704777016</v>
      </c>
      <c r="X41" s="128">
        <v>157.36757336497979</v>
      </c>
      <c r="Y41" s="128">
        <v>2829.6537725873404</v>
      </c>
      <c r="Z41" s="128">
        <v>30.265365289867162</v>
      </c>
      <c r="AA41" s="128">
        <v>214.98739631533235</v>
      </c>
      <c r="AB41" s="128">
        <v>27.580765009846331</v>
      </c>
      <c r="AC41" s="128">
        <v>60.364727023519841</v>
      </c>
      <c r="AD41" s="128">
        <v>5449.7111538503823</v>
      </c>
      <c r="AE41" s="128">
        <v>33.004617875393812</v>
      </c>
      <c r="AF41" s="128">
        <v>242.75279328976634</v>
      </c>
      <c r="AG41" s="128">
        <v>2860.8547717115921</v>
      </c>
      <c r="AH41" s="128">
        <v>60.757205720228754</v>
      </c>
      <c r="AI41" s="128">
        <v>54.456902757531921</v>
      </c>
      <c r="AJ41" s="128">
        <v>1514.8600234288799</v>
      </c>
      <c r="AK41" s="128">
        <v>31090.228554710466</v>
      </c>
      <c r="AL41" s="128">
        <v>0</v>
      </c>
      <c r="AM41" s="128">
        <v>162400.27769423238</v>
      </c>
      <c r="AN41" s="128">
        <v>10766.050416521359</v>
      </c>
      <c r="AO41" s="128">
        <v>24989.341907435191</v>
      </c>
      <c r="AP41" s="128">
        <v>36326.863810092058</v>
      </c>
      <c r="AQ41" s="128">
        <v>17295.841766083195</v>
      </c>
      <c r="AR41" s="128">
        <v>1281.0545182965357</v>
      </c>
      <c r="AS41" s="128">
        <v>385.55299480434979</v>
      </c>
      <c r="AT41" s="128">
        <v>15971.403888044981</v>
      </c>
      <c r="AU41" s="128">
        <v>157.48671684438798</v>
      </c>
      <c r="AV41" s="128">
        <v>17355.916090156796</v>
      </c>
      <c r="AW41" s="128">
        <v>6010.7657768388672</v>
      </c>
      <c r="AX41" s="128">
        <v>840.05993534386062</v>
      </c>
      <c r="AY41" s="128">
        <v>1671.252560659947</v>
      </c>
      <c r="AZ41" s="128">
        <v>1068.1861314489497</v>
      </c>
      <c r="BA41" s="128">
        <v>1257.51655001004</v>
      </c>
      <c r="BB41" s="128">
        <v>558.82947738470159</v>
      </c>
      <c r="BC41" s="128">
        <v>3340.6903365490239</v>
      </c>
      <c r="BD41" s="128">
        <v>102.15285451814677</v>
      </c>
      <c r="BE41" s="128">
        <v>187.86994433457582</v>
      </c>
      <c r="BF41" s="128">
        <v>15881.227495343672</v>
      </c>
      <c r="BG41" s="128">
        <v>1931.3418642556571</v>
      </c>
      <c r="BH41" s="128">
        <v>10774.54887145385</v>
      </c>
      <c r="BI41" s="128">
        <v>2479.619446814746</v>
      </c>
      <c r="BJ41" s="128">
        <v>10097.758694054233</v>
      </c>
      <c r="BK41" s="128">
        <v>20169.81582260408</v>
      </c>
      <c r="BL41" s="128">
        <v>19854.855910259801</v>
      </c>
      <c r="BM41" s="128">
        <v>11636.387941964726</v>
      </c>
      <c r="BN41" s="128">
        <v>731.81667207538703</v>
      </c>
      <c r="BO41" s="128">
        <v>12328.048853221762</v>
      </c>
      <c r="BP41" s="128">
        <v>1518.7783951242513</v>
      </c>
      <c r="BQ41" s="128">
        <v>2739.8701852619884</v>
      </c>
      <c r="BR41" s="128">
        <v>11418.179862229365</v>
      </c>
      <c r="BS41" s="129">
        <v>0</v>
      </c>
      <c r="BT41" s="239">
        <v>711760.93614032608</v>
      </c>
      <c r="BU41" s="127">
        <v>316223.62650716316</v>
      </c>
      <c r="BV41" s="128">
        <v>0</v>
      </c>
      <c r="BW41" s="129">
        <v>0</v>
      </c>
      <c r="BX41" s="239">
        <v>316223.62650716316</v>
      </c>
      <c r="BY41" s="127">
        <v>0</v>
      </c>
      <c r="BZ41" s="128">
        <v>0</v>
      </c>
      <c r="CA41" s="128">
        <v>0</v>
      </c>
      <c r="CB41" s="409">
        <v>0</v>
      </c>
      <c r="CC41" s="239">
        <v>316223.62650716316</v>
      </c>
      <c r="CD41" s="239">
        <v>1027984.5626474892</v>
      </c>
      <c r="CE41" s="44"/>
    </row>
    <row r="42" spans="2:83" s="18" customFormat="1" ht="13.5" customHeight="1" x14ac:dyDescent="0.35">
      <c r="B42" s="118" t="s">
        <v>201</v>
      </c>
      <c r="C42" s="120" t="s">
        <v>293</v>
      </c>
      <c r="D42" s="110" t="s">
        <v>292</v>
      </c>
      <c r="E42" s="128">
        <v>3609.3189602058192</v>
      </c>
      <c r="F42" s="128">
        <v>1.7818563771998357</v>
      </c>
      <c r="G42" s="128">
        <v>5.0550808431325081</v>
      </c>
      <c r="H42" s="128">
        <v>3.3515282125121615E-2</v>
      </c>
      <c r="I42" s="128">
        <v>3.4776027656370023</v>
      </c>
      <c r="J42" s="128">
        <v>0</v>
      </c>
      <c r="K42" s="128">
        <v>0</v>
      </c>
      <c r="L42" s="128">
        <v>504.4717205384967</v>
      </c>
      <c r="M42" s="128">
        <v>409.24355319770115</v>
      </c>
      <c r="N42" s="128">
        <v>120.44190408173061</v>
      </c>
      <c r="O42" s="128">
        <v>0.73524770136805484</v>
      </c>
      <c r="P42" s="128">
        <v>39.627555187860956</v>
      </c>
      <c r="Q42" s="128">
        <v>7.6010389473263018</v>
      </c>
      <c r="R42" s="128">
        <v>24.449712837191495</v>
      </c>
      <c r="S42" s="128">
        <v>42.091768625473087</v>
      </c>
      <c r="T42" s="128">
        <v>61.725372959064167</v>
      </c>
      <c r="U42" s="128">
        <v>13.994994738731176</v>
      </c>
      <c r="V42" s="128">
        <v>5520.5917182111489</v>
      </c>
      <c r="W42" s="128">
        <v>15.696279398639247</v>
      </c>
      <c r="X42" s="128">
        <v>14.38049519625368</v>
      </c>
      <c r="Y42" s="128">
        <v>1060.6072184935706</v>
      </c>
      <c r="Z42" s="128">
        <v>1561.5720400081352</v>
      </c>
      <c r="AA42" s="128">
        <v>72.875215590972701</v>
      </c>
      <c r="AB42" s="128">
        <v>2.6238119454502128E-2</v>
      </c>
      <c r="AC42" s="128">
        <v>0.491010138610048</v>
      </c>
      <c r="AD42" s="128">
        <v>198.13364968999201</v>
      </c>
      <c r="AE42" s="128">
        <v>0.15934383532794633</v>
      </c>
      <c r="AF42" s="128">
        <v>0</v>
      </c>
      <c r="AG42" s="128">
        <v>615.80826596995792</v>
      </c>
      <c r="AH42" s="128">
        <v>7.919330210763901</v>
      </c>
      <c r="AI42" s="128">
        <v>531.44316397025386</v>
      </c>
      <c r="AJ42" s="128">
        <v>24.566075967310212</v>
      </c>
      <c r="AK42" s="128">
        <v>658.72491085226693</v>
      </c>
      <c r="AL42" s="128">
        <v>1670.7935812288542</v>
      </c>
      <c r="AM42" s="128">
        <v>4698.3902931340072</v>
      </c>
      <c r="AN42" s="128">
        <v>286.14504871392518</v>
      </c>
      <c r="AO42" s="128">
        <v>1003.3169264608753</v>
      </c>
      <c r="AP42" s="128">
        <v>1652.2801015743401</v>
      </c>
      <c r="AQ42" s="128">
        <v>3760.6256642277713</v>
      </c>
      <c r="AR42" s="128">
        <v>20.486803299639863</v>
      </c>
      <c r="AS42" s="128">
        <v>6.2542091310438535</v>
      </c>
      <c r="AT42" s="128">
        <v>736.54575159157241</v>
      </c>
      <c r="AU42" s="128">
        <v>2.5148516178230773</v>
      </c>
      <c r="AV42" s="128">
        <v>51.578228234543957</v>
      </c>
      <c r="AW42" s="128">
        <v>28.160490984853627</v>
      </c>
      <c r="AX42" s="128">
        <v>74.418110909906773</v>
      </c>
      <c r="AY42" s="128">
        <v>0.67899732004109581</v>
      </c>
      <c r="AZ42" s="128">
        <v>0.43399961424760858</v>
      </c>
      <c r="BA42" s="128">
        <v>20.382913436964589</v>
      </c>
      <c r="BB42" s="128">
        <v>9.0619100975574245</v>
      </c>
      <c r="BC42" s="128">
        <v>90.358901424804486</v>
      </c>
      <c r="BD42" s="128">
        <v>1.6647109858688929</v>
      </c>
      <c r="BE42" s="128">
        <v>3.0453482541475418</v>
      </c>
      <c r="BF42" s="128">
        <v>492.42603411425137</v>
      </c>
      <c r="BG42" s="128">
        <v>20.965734388854145</v>
      </c>
      <c r="BH42" s="128">
        <v>167.99311275610586</v>
      </c>
      <c r="BI42" s="128">
        <v>38.795396104439483</v>
      </c>
      <c r="BJ42" s="128">
        <v>317.81575135585649</v>
      </c>
      <c r="BK42" s="128">
        <v>492.31222771467628</v>
      </c>
      <c r="BL42" s="128">
        <v>325.06060650395932</v>
      </c>
      <c r="BM42" s="128">
        <v>223.18479869965756</v>
      </c>
      <c r="BN42" s="128">
        <v>12.925205139170766</v>
      </c>
      <c r="BO42" s="128">
        <v>0</v>
      </c>
      <c r="BP42" s="128">
        <v>24.632868892657712</v>
      </c>
      <c r="BQ42" s="128">
        <v>44.451223238600306</v>
      </c>
      <c r="BR42" s="128">
        <v>507.35805085275848</v>
      </c>
      <c r="BS42" s="129">
        <v>0</v>
      </c>
      <c r="BT42" s="239">
        <v>31912.1026919453</v>
      </c>
      <c r="BU42" s="127">
        <v>0</v>
      </c>
      <c r="BV42" s="128">
        <v>0</v>
      </c>
      <c r="BW42" s="129">
        <v>0</v>
      </c>
      <c r="BX42" s="239">
        <v>0</v>
      </c>
      <c r="BY42" s="127">
        <v>0</v>
      </c>
      <c r="BZ42" s="128">
        <v>0</v>
      </c>
      <c r="CA42" s="128">
        <v>2501.1439663297956</v>
      </c>
      <c r="CB42" s="409">
        <v>16951.894503909709</v>
      </c>
      <c r="CC42" s="239">
        <v>19453.038470239506</v>
      </c>
      <c r="CD42" s="239">
        <v>51365.141162184802</v>
      </c>
      <c r="CE42" s="44"/>
    </row>
    <row r="43" spans="2:83" s="18" customFormat="1" ht="13.5" customHeight="1" x14ac:dyDescent="0.35">
      <c r="B43" s="118" t="s">
        <v>202</v>
      </c>
      <c r="C43" s="120" t="s">
        <v>299</v>
      </c>
      <c r="D43" s="110" t="s">
        <v>152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  <c r="Q43" s="128">
        <v>0</v>
      </c>
      <c r="R43" s="128">
        <v>0</v>
      </c>
      <c r="S43" s="128">
        <v>0</v>
      </c>
      <c r="T43" s="128">
        <v>0</v>
      </c>
      <c r="U43" s="128">
        <v>0</v>
      </c>
      <c r="V43" s="128">
        <v>0</v>
      </c>
      <c r="W43" s="128">
        <v>0</v>
      </c>
      <c r="X43" s="128">
        <v>0</v>
      </c>
      <c r="Y43" s="128">
        <v>0</v>
      </c>
      <c r="Z43" s="128">
        <v>0</v>
      </c>
      <c r="AA43" s="128">
        <v>0</v>
      </c>
      <c r="AB43" s="128">
        <v>0</v>
      </c>
      <c r="AC43" s="128">
        <v>0</v>
      </c>
      <c r="AD43" s="128">
        <v>0</v>
      </c>
      <c r="AE43" s="128">
        <v>0</v>
      </c>
      <c r="AF43" s="128">
        <v>0</v>
      </c>
      <c r="AG43" s="128">
        <v>0</v>
      </c>
      <c r="AH43" s="128">
        <v>0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8">
        <v>0</v>
      </c>
      <c r="BC43" s="128">
        <v>0</v>
      </c>
      <c r="BD43" s="128">
        <v>0</v>
      </c>
      <c r="BE43" s="128">
        <v>0</v>
      </c>
      <c r="BF43" s="128">
        <v>0</v>
      </c>
      <c r="BG43" s="128">
        <v>0</v>
      </c>
      <c r="BH43" s="128">
        <v>0</v>
      </c>
      <c r="BI43" s="128">
        <v>0</v>
      </c>
      <c r="BJ43" s="128">
        <v>0</v>
      </c>
      <c r="BK43" s="128">
        <v>0</v>
      </c>
      <c r="BL43" s="128">
        <v>0</v>
      </c>
      <c r="BM43" s="128">
        <v>0</v>
      </c>
      <c r="BN43" s="128">
        <v>0</v>
      </c>
      <c r="BO43" s="128">
        <v>0</v>
      </c>
      <c r="BP43" s="128">
        <v>0</v>
      </c>
      <c r="BQ43" s="128">
        <v>0</v>
      </c>
      <c r="BR43" s="128">
        <v>0</v>
      </c>
      <c r="BS43" s="129">
        <v>0</v>
      </c>
      <c r="BT43" s="239">
        <v>0</v>
      </c>
      <c r="BU43" s="127">
        <v>0</v>
      </c>
      <c r="BV43" s="128">
        <v>0</v>
      </c>
      <c r="BW43" s="129">
        <v>0</v>
      </c>
      <c r="BX43" s="239">
        <v>0</v>
      </c>
      <c r="BY43" s="127">
        <v>43005991.652278706</v>
      </c>
      <c r="BZ43" s="128">
        <v>0</v>
      </c>
      <c r="CA43" s="128">
        <v>0</v>
      </c>
      <c r="CB43" s="409">
        <v>0</v>
      </c>
      <c r="CC43" s="239">
        <v>43005991.652278706</v>
      </c>
      <c r="CD43" s="239">
        <v>43005991.652278706</v>
      </c>
      <c r="CE43" s="44"/>
    </row>
    <row r="44" spans="2:83" s="18" customFormat="1" ht="13.5" customHeight="1" x14ac:dyDescent="0.35">
      <c r="B44" s="118" t="s">
        <v>203</v>
      </c>
      <c r="C44" s="120" t="s">
        <v>257</v>
      </c>
      <c r="D44" s="110" t="s">
        <v>153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47.273900408951235</v>
      </c>
      <c r="M44" s="128">
        <v>40.33641116800667</v>
      </c>
      <c r="N44" s="128">
        <v>0</v>
      </c>
      <c r="O44" s="128">
        <v>0.69235974871109907</v>
      </c>
      <c r="P44" s="128">
        <v>37.306606598963263</v>
      </c>
      <c r="Q44" s="128">
        <v>0</v>
      </c>
      <c r="R44" s="128">
        <v>2.0871614359779165</v>
      </c>
      <c r="S44" s="128">
        <v>0</v>
      </c>
      <c r="T44" s="128">
        <v>0</v>
      </c>
      <c r="U44" s="128">
        <v>0</v>
      </c>
      <c r="V44" s="128">
        <v>1.5174302834388731</v>
      </c>
      <c r="W44" s="128">
        <v>53.674772606301822</v>
      </c>
      <c r="X44" s="128">
        <v>0</v>
      </c>
      <c r="Y44" s="128">
        <v>249.81807415912823</v>
      </c>
      <c r="Z44" s="128">
        <v>6.5856332847835436E-3</v>
      </c>
      <c r="AA44" s="128">
        <v>0.22608218099960484</v>
      </c>
      <c r="AB44" s="128">
        <v>0</v>
      </c>
      <c r="AC44" s="128">
        <v>0</v>
      </c>
      <c r="AD44" s="128">
        <v>0</v>
      </c>
      <c r="AE44" s="128">
        <v>9913.4661806421864</v>
      </c>
      <c r="AF44" s="128">
        <v>583.23449470072353</v>
      </c>
      <c r="AG44" s="128">
        <v>0</v>
      </c>
      <c r="AH44" s="128">
        <v>0.96118188394298743</v>
      </c>
      <c r="AI44" s="128">
        <v>26043.902525388836</v>
      </c>
      <c r="AJ44" s="128">
        <v>0</v>
      </c>
      <c r="AK44" s="128">
        <v>172.52304203640887</v>
      </c>
      <c r="AL44" s="128">
        <v>0</v>
      </c>
      <c r="AM44" s="128">
        <v>24064.933983170959</v>
      </c>
      <c r="AN44" s="128">
        <v>36494.963084740644</v>
      </c>
      <c r="AO44" s="128">
        <v>0</v>
      </c>
      <c r="AP44" s="128">
        <v>0</v>
      </c>
      <c r="AQ44" s="128">
        <v>18051.433489767696</v>
      </c>
      <c r="AR44" s="128">
        <v>256.17737021716744</v>
      </c>
      <c r="AS44" s="128">
        <v>65.071966005663441</v>
      </c>
      <c r="AT44" s="128">
        <v>515.95738506109774</v>
      </c>
      <c r="AU44" s="128">
        <v>561.10862573098382</v>
      </c>
      <c r="AV44" s="128">
        <v>23.861358614724104</v>
      </c>
      <c r="AW44" s="128">
        <v>13.091768969745047</v>
      </c>
      <c r="AX44" s="128">
        <v>0</v>
      </c>
      <c r="AY44" s="128">
        <v>0</v>
      </c>
      <c r="AZ44" s="128">
        <v>0</v>
      </c>
      <c r="BA44" s="128">
        <v>0</v>
      </c>
      <c r="BB44" s="128">
        <v>0</v>
      </c>
      <c r="BC44" s="128">
        <v>0</v>
      </c>
      <c r="BD44" s="128">
        <v>0</v>
      </c>
      <c r="BE44" s="128">
        <v>0</v>
      </c>
      <c r="BF44" s="128">
        <v>228.12778373270103</v>
      </c>
      <c r="BG44" s="128">
        <v>183.41146647200253</v>
      </c>
      <c r="BH44" s="128">
        <v>0</v>
      </c>
      <c r="BI44" s="128">
        <v>0</v>
      </c>
      <c r="BJ44" s="128">
        <v>0</v>
      </c>
      <c r="BK44" s="128">
        <v>968.80964607474993</v>
      </c>
      <c r="BL44" s="128">
        <v>23.157032034582663</v>
      </c>
      <c r="BM44" s="128">
        <v>1860.2545531992916</v>
      </c>
      <c r="BN44" s="128">
        <v>0</v>
      </c>
      <c r="BO44" s="128">
        <v>11.893770282795112</v>
      </c>
      <c r="BP44" s="128">
        <v>0</v>
      </c>
      <c r="BQ44" s="128">
        <v>0</v>
      </c>
      <c r="BR44" s="128">
        <v>0</v>
      </c>
      <c r="BS44" s="129">
        <v>0</v>
      </c>
      <c r="BT44" s="239">
        <v>120469.28009295066</v>
      </c>
      <c r="BU44" s="127">
        <v>221999.3378897307</v>
      </c>
      <c r="BV44" s="128">
        <v>0</v>
      </c>
      <c r="BW44" s="129">
        <v>0</v>
      </c>
      <c r="BX44" s="239">
        <v>221999.3378897307</v>
      </c>
      <c r="BY44" s="127">
        <v>252591.76036345077</v>
      </c>
      <c r="BZ44" s="128">
        <v>0</v>
      </c>
      <c r="CA44" s="128">
        <v>1935.1074283529028</v>
      </c>
      <c r="CB44" s="409">
        <v>26435.692511219328</v>
      </c>
      <c r="CC44" s="239">
        <v>502961.89819275367</v>
      </c>
      <c r="CD44" s="239">
        <v>623431.17828570434</v>
      </c>
      <c r="CE44" s="44"/>
    </row>
    <row r="45" spans="2:83" s="18" customFormat="1" ht="13.5" customHeight="1" x14ac:dyDescent="0.35">
      <c r="B45" s="118" t="s">
        <v>204</v>
      </c>
      <c r="C45" s="120" t="s">
        <v>258</v>
      </c>
      <c r="D45" s="110" t="s">
        <v>154</v>
      </c>
      <c r="E45" s="128">
        <v>213506.46222369056</v>
      </c>
      <c r="F45" s="128">
        <v>18096.218373469004</v>
      </c>
      <c r="G45" s="128">
        <v>10750.291985561897</v>
      </c>
      <c r="H45" s="128">
        <v>1061.057580477119</v>
      </c>
      <c r="I45" s="128">
        <v>3909.0898453306008</v>
      </c>
      <c r="J45" s="128">
        <v>31642.063433972198</v>
      </c>
      <c r="K45" s="128">
        <v>13873.269738156483</v>
      </c>
      <c r="L45" s="128">
        <v>265710.94629636721</v>
      </c>
      <c r="M45" s="128">
        <v>104042.97198867516</v>
      </c>
      <c r="N45" s="128">
        <v>9296.6007085718702</v>
      </c>
      <c r="O45" s="128">
        <v>20786.521654204993</v>
      </c>
      <c r="P45" s="128">
        <v>38751.907135314097</v>
      </c>
      <c r="Q45" s="128">
        <v>8648.3475961061649</v>
      </c>
      <c r="R45" s="128">
        <v>5014.7330631043114</v>
      </c>
      <c r="S45" s="128">
        <v>6110.6834421573212</v>
      </c>
      <c r="T45" s="128">
        <v>13495.548506747675</v>
      </c>
      <c r="U45" s="128">
        <v>5103.3537452416967</v>
      </c>
      <c r="V45" s="128">
        <v>53178.037316452457</v>
      </c>
      <c r="W45" s="128">
        <v>2663.9588479473391</v>
      </c>
      <c r="X45" s="128">
        <v>17470.962914775024</v>
      </c>
      <c r="Y45" s="128">
        <v>39967.68780591918</v>
      </c>
      <c r="Z45" s="128">
        <v>29053.507020827416</v>
      </c>
      <c r="AA45" s="128">
        <v>22360.542188954674</v>
      </c>
      <c r="AB45" s="128">
        <v>918.87015632818316</v>
      </c>
      <c r="AC45" s="128">
        <v>11730.335916778966</v>
      </c>
      <c r="AD45" s="128">
        <v>4450.315784064851</v>
      </c>
      <c r="AE45" s="128">
        <v>1033.3016133001149</v>
      </c>
      <c r="AF45" s="128">
        <v>8424.9817266595182</v>
      </c>
      <c r="AG45" s="128">
        <v>28423.699147397609</v>
      </c>
      <c r="AH45" s="128">
        <v>27423.874860982916</v>
      </c>
      <c r="AI45" s="128">
        <v>8053.3558620049416</v>
      </c>
      <c r="AJ45" s="128">
        <v>17493.261249629955</v>
      </c>
      <c r="AK45" s="128">
        <v>7974.3120803707197</v>
      </c>
      <c r="AL45" s="128">
        <v>38.458614448548445</v>
      </c>
      <c r="AM45" s="128">
        <v>573164.09969240148</v>
      </c>
      <c r="AN45" s="128">
        <v>9125.2098314506911</v>
      </c>
      <c r="AO45" s="128">
        <v>14305.768329579047</v>
      </c>
      <c r="AP45" s="128">
        <v>22339.593757528772</v>
      </c>
      <c r="AQ45" s="128">
        <v>207272.09874058806</v>
      </c>
      <c r="AR45" s="128">
        <v>11266.587805243929</v>
      </c>
      <c r="AS45" s="128">
        <v>5487.4980337178531</v>
      </c>
      <c r="AT45" s="128">
        <v>15341.991355115644</v>
      </c>
      <c r="AU45" s="128">
        <v>696.67744780226951</v>
      </c>
      <c r="AV45" s="128">
        <v>88992.912392318176</v>
      </c>
      <c r="AW45" s="128">
        <v>117855.99744094287</v>
      </c>
      <c r="AX45" s="128">
        <v>1014.2452884806245</v>
      </c>
      <c r="AY45" s="128">
        <v>2123.8182974892447</v>
      </c>
      <c r="AZ45" s="128">
        <v>1732.1855921484723</v>
      </c>
      <c r="BA45" s="128">
        <v>18345.76324255397</v>
      </c>
      <c r="BB45" s="128">
        <v>6907.6849976863368</v>
      </c>
      <c r="BC45" s="128">
        <v>6691.6000984630018</v>
      </c>
      <c r="BD45" s="128">
        <v>673.65568899458583</v>
      </c>
      <c r="BE45" s="128">
        <v>1234.4237654666167</v>
      </c>
      <c r="BF45" s="128">
        <v>8544.8883430799615</v>
      </c>
      <c r="BG45" s="128">
        <v>3749.2057144939595</v>
      </c>
      <c r="BH45" s="128">
        <v>2522.7979626302013</v>
      </c>
      <c r="BI45" s="128">
        <v>14178.279000127817</v>
      </c>
      <c r="BJ45" s="128">
        <v>7359.3816450126824</v>
      </c>
      <c r="BK45" s="128">
        <v>51209.546095945501</v>
      </c>
      <c r="BL45" s="128">
        <v>23515.162356548826</v>
      </c>
      <c r="BM45" s="128">
        <v>50938.498009636307</v>
      </c>
      <c r="BN45" s="128">
        <v>7898.4495351534551</v>
      </c>
      <c r="BO45" s="128">
        <v>1252.9909223044328</v>
      </c>
      <c r="BP45" s="128">
        <v>2115.367626262509</v>
      </c>
      <c r="BQ45" s="128">
        <v>5459.93470213209</v>
      </c>
      <c r="BR45" s="128">
        <v>11611.683631168482</v>
      </c>
      <c r="BS45" s="129">
        <v>0</v>
      </c>
      <c r="BT45" s="239">
        <v>2345387.5277664573</v>
      </c>
      <c r="BU45" s="127">
        <v>2509307.4265376548</v>
      </c>
      <c r="BV45" s="128">
        <v>0</v>
      </c>
      <c r="BW45" s="129">
        <v>77.967163342263291</v>
      </c>
      <c r="BX45" s="239">
        <v>2509385.3937009969</v>
      </c>
      <c r="BY45" s="127">
        <v>202421.16416205547</v>
      </c>
      <c r="BZ45" s="128">
        <v>37.695290573588025</v>
      </c>
      <c r="CA45" s="128">
        <v>34102.591983933882</v>
      </c>
      <c r="CB45" s="409">
        <v>490070.8481629928</v>
      </c>
      <c r="CC45" s="239">
        <v>3236017.6933005527</v>
      </c>
      <c r="CD45" s="239">
        <v>5581405.2210670095</v>
      </c>
      <c r="CE45" s="44"/>
    </row>
    <row r="46" spans="2:83" s="18" customFormat="1" ht="13.5" customHeight="1" x14ac:dyDescent="0.35">
      <c r="B46" s="118" t="s">
        <v>205</v>
      </c>
      <c r="C46" s="120" t="s">
        <v>259</v>
      </c>
      <c r="D46" s="110" t="s">
        <v>155</v>
      </c>
      <c r="E46" s="128">
        <v>335793.59766874701</v>
      </c>
      <c r="F46" s="128">
        <v>38859.751690831246</v>
      </c>
      <c r="G46" s="128">
        <v>22121.802054393385</v>
      </c>
      <c r="H46" s="128">
        <v>2643.3960913304409</v>
      </c>
      <c r="I46" s="128">
        <v>8663.9410049506896</v>
      </c>
      <c r="J46" s="128">
        <v>66289.60940137085</v>
      </c>
      <c r="K46" s="128">
        <v>35220.635952828459</v>
      </c>
      <c r="L46" s="128">
        <v>431988.26613252459</v>
      </c>
      <c r="M46" s="128">
        <v>169723.60058599891</v>
      </c>
      <c r="N46" s="128">
        <v>17440.872262654004</v>
      </c>
      <c r="O46" s="128">
        <v>20213.099924510909</v>
      </c>
      <c r="P46" s="128">
        <v>72695.951156225201</v>
      </c>
      <c r="Q46" s="128">
        <v>14037.942095580305</v>
      </c>
      <c r="R46" s="128">
        <v>15002.467992640595</v>
      </c>
      <c r="S46" s="128">
        <v>12000.027336499303</v>
      </c>
      <c r="T46" s="128">
        <v>27739.112895956601</v>
      </c>
      <c r="U46" s="128">
        <v>7394.931643929368</v>
      </c>
      <c r="V46" s="128">
        <v>100401.12815256146</v>
      </c>
      <c r="W46" s="128">
        <v>5045.2312709009848</v>
      </c>
      <c r="X46" s="128">
        <v>32795.681132597929</v>
      </c>
      <c r="Y46" s="128">
        <v>81306.255029411594</v>
      </c>
      <c r="Z46" s="128">
        <v>58031.277750152265</v>
      </c>
      <c r="AA46" s="128">
        <v>44295.777191261681</v>
      </c>
      <c r="AB46" s="128">
        <v>1984.7269729590118</v>
      </c>
      <c r="AC46" s="128">
        <v>23563.815579350197</v>
      </c>
      <c r="AD46" s="128">
        <v>9317.4486916780388</v>
      </c>
      <c r="AE46" s="128">
        <v>1813.1259108580664</v>
      </c>
      <c r="AF46" s="128">
        <v>15749.964916262874</v>
      </c>
      <c r="AG46" s="128">
        <v>64759.606552637975</v>
      </c>
      <c r="AH46" s="128">
        <v>54829.973152490726</v>
      </c>
      <c r="AI46" s="128">
        <v>20765.819797608179</v>
      </c>
      <c r="AJ46" s="128">
        <v>48472.86051453455</v>
      </c>
      <c r="AK46" s="128">
        <v>16822.732806299904</v>
      </c>
      <c r="AL46" s="128">
        <v>233.4677654288916</v>
      </c>
      <c r="AM46" s="128">
        <v>1444397.2880834551</v>
      </c>
      <c r="AN46" s="128">
        <v>32573.728699111427</v>
      </c>
      <c r="AO46" s="128">
        <v>45398.44419048525</v>
      </c>
      <c r="AP46" s="128">
        <v>69747.271925557696</v>
      </c>
      <c r="AQ46" s="128">
        <v>505986.01834865811</v>
      </c>
      <c r="AR46" s="128">
        <v>26701.687329782035</v>
      </c>
      <c r="AS46" s="128">
        <v>13082.463223520366</v>
      </c>
      <c r="AT46" s="128">
        <v>56102.963702390341</v>
      </c>
      <c r="AU46" s="128">
        <v>1618.7621655657774</v>
      </c>
      <c r="AV46" s="128">
        <v>156838.45245196761</v>
      </c>
      <c r="AW46" s="128">
        <v>188428.36117566418</v>
      </c>
      <c r="AX46" s="128">
        <v>1837.0721376826798</v>
      </c>
      <c r="AY46" s="128">
        <v>4236.1478912538569</v>
      </c>
      <c r="AZ46" s="128">
        <v>3328.8408539766701</v>
      </c>
      <c r="BA46" s="128">
        <v>36125.605829478234</v>
      </c>
      <c r="BB46" s="128">
        <v>12195.253445296836</v>
      </c>
      <c r="BC46" s="128">
        <v>13651.863082829612</v>
      </c>
      <c r="BD46" s="128">
        <v>1407.2288373331428</v>
      </c>
      <c r="BE46" s="128">
        <v>2388.426766585937</v>
      </c>
      <c r="BF46" s="128">
        <v>14165.384684800874</v>
      </c>
      <c r="BG46" s="128">
        <v>7913.5864268372115</v>
      </c>
      <c r="BH46" s="128">
        <v>7038.1666242704514</v>
      </c>
      <c r="BI46" s="128">
        <v>32487.05197217716</v>
      </c>
      <c r="BJ46" s="128">
        <v>16237.425737786843</v>
      </c>
      <c r="BK46" s="128">
        <v>102606.53874471375</v>
      </c>
      <c r="BL46" s="128">
        <v>51936.409301877837</v>
      </c>
      <c r="BM46" s="128">
        <v>98433.600180685753</v>
      </c>
      <c r="BN46" s="128">
        <v>14281.383331578081</v>
      </c>
      <c r="BO46" s="128">
        <v>2451.9132476667996</v>
      </c>
      <c r="BP46" s="128">
        <v>4134.8643017043487</v>
      </c>
      <c r="BQ46" s="128">
        <v>10813.555628631011</v>
      </c>
      <c r="BR46" s="128">
        <v>24411.676964403159</v>
      </c>
      <c r="BS46" s="129">
        <v>0</v>
      </c>
      <c r="BT46" s="239">
        <v>4880975.3363656942</v>
      </c>
      <c r="BU46" s="127">
        <v>4783495.5280351602</v>
      </c>
      <c r="BV46" s="128">
        <v>0</v>
      </c>
      <c r="BW46" s="129">
        <v>127.54678807191995</v>
      </c>
      <c r="BX46" s="239">
        <v>4783623.0748232324</v>
      </c>
      <c r="BY46" s="127">
        <v>472276.72620351048</v>
      </c>
      <c r="BZ46" s="128">
        <v>74.809544221511729</v>
      </c>
      <c r="CA46" s="128">
        <v>65431.607606291007</v>
      </c>
      <c r="CB46" s="409">
        <v>897418.63889398205</v>
      </c>
      <c r="CC46" s="239">
        <v>6218824.8570712376</v>
      </c>
      <c r="CD46" s="239">
        <v>11099800.193436932</v>
      </c>
      <c r="CE46" s="44"/>
    </row>
    <row r="47" spans="2:83" s="18" customFormat="1" ht="13.5" customHeight="1" x14ac:dyDescent="0.35">
      <c r="B47" s="118" t="s">
        <v>206</v>
      </c>
      <c r="C47" s="120" t="s">
        <v>260</v>
      </c>
      <c r="D47" s="76" t="s">
        <v>156</v>
      </c>
      <c r="E47" s="128">
        <v>371452.37773787003</v>
      </c>
      <c r="F47" s="128">
        <v>12276.982104620572</v>
      </c>
      <c r="G47" s="128">
        <v>7523.106707387622</v>
      </c>
      <c r="H47" s="128">
        <v>1590.0438435231736</v>
      </c>
      <c r="I47" s="128">
        <v>5404.9610060488503</v>
      </c>
      <c r="J47" s="128">
        <v>161383.36226051557</v>
      </c>
      <c r="K47" s="128">
        <v>28345.73073882168</v>
      </c>
      <c r="L47" s="128">
        <v>171094.39972449967</v>
      </c>
      <c r="M47" s="128">
        <v>98184.302943035189</v>
      </c>
      <c r="N47" s="128">
        <v>35058.488061689422</v>
      </c>
      <c r="O47" s="128">
        <v>6244.7354303331367</v>
      </c>
      <c r="P47" s="128">
        <v>19545.599293317468</v>
      </c>
      <c r="Q47" s="128">
        <v>5463.0146479429295</v>
      </c>
      <c r="R47" s="128">
        <v>9846.5659820978908</v>
      </c>
      <c r="S47" s="128">
        <v>6856.5221826019897</v>
      </c>
      <c r="T47" s="128">
        <v>8409.5719441393921</v>
      </c>
      <c r="U47" s="128">
        <v>3650.322536012829</v>
      </c>
      <c r="V47" s="128">
        <v>36723.934943193744</v>
      </c>
      <c r="W47" s="128">
        <v>2659.4230655335218</v>
      </c>
      <c r="X47" s="128">
        <v>9582.1816862699397</v>
      </c>
      <c r="Y47" s="128">
        <v>58602.240941974953</v>
      </c>
      <c r="Z47" s="128">
        <v>16266.873721471387</v>
      </c>
      <c r="AA47" s="128">
        <v>14693.924516499292</v>
      </c>
      <c r="AB47" s="128">
        <v>831.5385422572574</v>
      </c>
      <c r="AC47" s="128">
        <v>6747.9649585915668</v>
      </c>
      <c r="AD47" s="128">
        <v>4128.346844722475</v>
      </c>
      <c r="AE47" s="128">
        <v>2334.0135397399845</v>
      </c>
      <c r="AF47" s="128">
        <v>4839.2264595566103</v>
      </c>
      <c r="AG47" s="128">
        <v>89411.071890162057</v>
      </c>
      <c r="AH47" s="128">
        <v>14875.895705333951</v>
      </c>
      <c r="AI47" s="128">
        <v>41316.51914439621</v>
      </c>
      <c r="AJ47" s="128">
        <v>220089.81402320482</v>
      </c>
      <c r="AK47" s="128">
        <v>9097.1393260163422</v>
      </c>
      <c r="AL47" s="128">
        <v>255.69356987229096</v>
      </c>
      <c r="AM47" s="128">
        <v>5868694.0938325245</v>
      </c>
      <c r="AN47" s="128">
        <v>76212.181034764886</v>
      </c>
      <c r="AO47" s="128">
        <v>70188.128033690955</v>
      </c>
      <c r="AP47" s="128">
        <v>393482.84925168531</v>
      </c>
      <c r="AQ47" s="128">
        <v>808875.69423243648</v>
      </c>
      <c r="AR47" s="128">
        <v>11075.831102323813</v>
      </c>
      <c r="AS47" s="128">
        <v>6392.2789579808332</v>
      </c>
      <c r="AT47" s="128">
        <v>35794.55306461094</v>
      </c>
      <c r="AU47" s="128">
        <v>18136.469554549971</v>
      </c>
      <c r="AV47" s="128">
        <v>42245.6734863405</v>
      </c>
      <c r="AW47" s="128">
        <v>50431.116211944849</v>
      </c>
      <c r="AX47" s="128">
        <v>1210.7118894391635</v>
      </c>
      <c r="AY47" s="128">
        <v>1173.3241917656865</v>
      </c>
      <c r="AZ47" s="128">
        <v>911.65595494203342</v>
      </c>
      <c r="BA47" s="128">
        <v>38969.985222220006</v>
      </c>
      <c r="BB47" s="128">
        <v>6339.9337127172857</v>
      </c>
      <c r="BC47" s="128">
        <v>5766.6327837370472</v>
      </c>
      <c r="BD47" s="128">
        <v>783.75096515489849</v>
      </c>
      <c r="BE47" s="128">
        <v>1305.722905295504</v>
      </c>
      <c r="BF47" s="128">
        <v>6339.0515581870841</v>
      </c>
      <c r="BG47" s="128">
        <v>11577.961783663251</v>
      </c>
      <c r="BH47" s="128">
        <v>18939.517170276842</v>
      </c>
      <c r="BI47" s="128">
        <v>135404.62619298356</v>
      </c>
      <c r="BJ47" s="128">
        <v>20229.004635220088</v>
      </c>
      <c r="BK47" s="128">
        <v>144246.09330420685</v>
      </c>
      <c r="BL47" s="128">
        <v>133485.30681477336</v>
      </c>
      <c r="BM47" s="128">
        <v>27713.21558653608</v>
      </c>
      <c r="BN47" s="128">
        <v>17417.768487429981</v>
      </c>
      <c r="BO47" s="128">
        <v>6317.9977449870785</v>
      </c>
      <c r="BP47" s="128">
        <v>6513.1972764903094</v>
      </c>
      <c r="BQ47" s="128">
        <v>7927.6860142697642</v>
      </c>
      <c r="BR47" s="128">
        <v>30831.071485349472</v>
      </c>
      <c r="BS47" s="129">
        <v>0</v>
      </c>
      <c r="BT47" s="239">
        <v>9489718.974465752</v>
      </c>
      <c r="BU47" s="127">
        <v>2862664.0049739326</v>
      </c>
      <c r="BV47" s="128">
        <v>0</v>
      </c>
      <c r="BW47" s="129">
        <v>35.364703153263449</v>
      </c>
      <c r="BX47" s="239">
        <v>2862699.3696770859</v>
      </c>
      <c r="BY47" s="127">
        <v>166538.95189440635</v>
      </c>
      <c r="BZ47" s="128">
        <v>19.213871897979878</v>
      </c>
      <c r="CA47" s="128">
        <v>18202.75397247187</v>
      </c>
      <c r="CB47" s="409">
        <v>3335119.2892378541</v>
      </c>
      <c r="CC47" s="239">
        <v>6382579.5786537156</v>
      </c>
      <c r="CD47" s="239">
        <v>15872298.553119468</v>
      </c>
      <c r="CE47" s="44"/>
    </row>
    <row r="48" spans="2:83" s="18" customFormat="1" ht="13.5" customHeight="1" x14ac:dyDescent="0.35">
      <c r="B48" s="118" t="s">
        <v>207</v>
      </c>
      <c r="C48" s="120" t="s">
        <v>261</v>
      </c>
      <c r="D48" s="76" t="s">
        <v>157</v>
      </c>
      <c r="E48" s="128">
        <v>4345.3450291893587</v>
      </c>
      <c r="F48" s="128">
        <v>191.11047587750653</v>
      </c>
      <c r="G48" s="128">
        <v>147.59999888878204</v>
      </c>
      <c r="H48" s="128">
        <v>349.49525772696217</v>
      </c>
      <c r="I48" s="128">
        <v>263.29326436110983</v>
      </c>
      <c r="J48" s="128">
        <v>2413.9779864439915</v>
      </c>
      <c r="K48" s="128">
        <v>154.26946777746593</v>
      </c>
      <c r="L48" s="128">
        <v>1537.2551213895247</v>
      </c>
      <c r="M48" s="128">
        <v>2586.8514702668053</v>
      </c>
      <c r="N48" s="128">
        <v>41.170054093315045</v>
      </c>
      <c r="O48" s="128">
        <v>6.0038604364024968</v>
      </c>
      <c r="P48" s="128">
        <v>1045.2768193045945</v>
      </c>
      <c r="Q48" s="128">
        <v>52.674611619658556</v>
      </c>
      <c r="R48" s="128">
        <v>33.63082391535756</v>
      </c>
      <c r="S48" s="128">
        <v>34.565390623928096</v>
      </c>
      <c r="T48" s="128">
        <v>88.686465560288568</v>
      </c>
      <c r="U48" s="128">
        <v>1461.309388923421</v>
      </c>
      <c r="V48" s="128">
        <v>155.23622504155725</v>
      </c>
      <c r="W48" s="128">
        <v>33.952354277851498</v>
      </c>
      <c r="X48" s="128">
        <v>133.82221515327953</v>
      </c>
      <c r="Y48" s="128">
        <v>67.699951332751823</v>
      </c>
      <c r="Z48" s="128">
        <v>24.061956446611635</v>
      </c>
      <c r="AA48" s="128">
        <v>8.9523804617237381</v>
      </c>
      <c r="AB48" s="128">
        <v>16.383032735331064</v>
      </c>
      <c r="AC48" s="128">
        <v>269.0814503252775</v>
      </c>
      <c r="AD48" s="128">
        <v>152.12371501526428</v>
      </c>
      <c r="AE48" s="128">
        <v>21.436230554085636</v>
      </c>
      <c r="AF48" s="128">
        <v>158.54617029550917</v>
      </c>
      <c r="AG48" s="128">
        <v>489.56559251291878</v>
      </c>
      <c r="AH48" s="128">
        <v>34.982767867551921</v>
      </c>
      <c r="AI48" s="128">
        <v>363.19487163813966</v>
      </c>
      <c r="AJ48" s="128">
        <v>2306.4833796675134</v>
      </c>
      <c r="AK48" s="128">
        <v>172.80839704149457</v>
      </c>
      <c r="AL48" s="128">
        <v>0.33305192530627625</v>
      </c>
      <c r="AM48" s="128">
        <v>90438.585071388065</v>
      </c>
      <c r="AN48" s="128">
        <v>16790.581708666989</v>
      </c>
      <c r="AO48" s="128">
        <v>12987.112963805597</v>
      </c>
      <c r="AP48" s="128">
        <v>26408.064298232235</v>
      </c>
      <c r="AQ48" s="128">
        <v>9702.5130636254125</v>
      </c>
      <c r="AR48" s="128">
        <v>2822.4371365052375</v>
      </c>
      <c r="AS48" s="128">
        <v>814.09253515097862</v>
      </c>
      <c r="AT48" s="128">
        <v>11778.591638645885</v>
      </c>
      <c r="AU48" s="128">
        <v>298.67530514703617</v>
      </c>
      <c r="AV48" s="128">
        <v>610.20478772303636</v>
      </c>
      <c r="AW48" s="128">
        <v>616.04181172962592</v>
      </c>
      <c r="AX48" s="128">
        <v>17.681409456249121</v>
      </c>
      <c r="AY48" s="128">
        <v>3.1772168497738633</v>
      </c>
      <c r="AZ48" s="128">
        <v>2.5561423981109064</v>
      </c>
      <c r="BA48" s="128">
        <v>1160.2543967935505</v>
      </c>
      <c r="BB48" s="128">
        <v>250.18816129289829</v>
      </c>
      <c r="BC48" s="128">
        <v>210.36726344975028</v>
      </c>
      <c r="BD48" s="128">
        <v>38.740169193790869</v>
      </c>
      <c r="BE48" s="128">
        <v>59.181598292198707</v>
      </c>
      <c r="BF48" s="128">
        <v>260.57151299743822</v>
      </c>
      <c r="BG48" s="128">
        <v>156.57258337639456</v>
      </c>
      <c r="BH48" s="128">
        <v>519.86985701882099</v>
      </c>
      <c r="BI48" s="128">
        <v>361.66863428993395</v>
      </c>
      <c r="BJ48" s="128">
        <v>701.09762387353749</v>
      </c>
      <c r="BK48" s="128">
        <v>7164.585539201842</v>
      </c>
      <c r="BL48" s="128">
        <v>524.54145563869474</v>
      </c>
      <c r="BM48" s="128">
        <v>1027.3555625847964</v>
      </c>
      <c r="BN48" s="128">
        <v>225.2742895312449</v>
      </c>
      <c r="BO48" s="128">
        <v>139.26352681427932</v>
      </c>
      <c r="BP48" s="128">
        <v>42.133780721372879</v>
      </c>
      <c r="BQ48" s="128">
        <v>270.79952441924559</v>
      </c>
      <c r="BR48" s="128">
        <v>597.93871625224858</v>
      </c>
      <c r="BS48" s="129">
        <v>0</v>
      </c>
      <c r="BT48" s="239">
        <v>206161.89851375695</v>
      </c>
      <c r="BU48" s="127">
        <v>729047.2414195966</v>
      </c>
      <c r="BV48" s="128">
        <v>0</v>
      </c>
      <c r="BW48" s="129">
        <v>2.3449865135171621</v>
      </c>
      <c r="BX48" s="239">
        <v>729049.58640611009</v>
      </c>
      <c r="BY48" s="127">
        <v>9336.3853651777717</v>
      </c>
      <c r="BZ48" s="128">
        <v>0</v>
      </c>
      <c r="CA48" s="128">
        <v>778.59890683873573</v>
      </c>
      <c r="CB48" s="409">
        <v>2726.0482612587357</v>
      </c>
      <c r="CC48" s="239">
        <v>741890.61893938528</v>
      </c>
      <c r="CD48" s="239">
        <v>948052.51745314221</v>
      </c>
      <c r="CE48" s="44"/>
    </row>
    <row r="49" spans="2:83" s="18" customFormat="1" ht="13.5" customHeight="1" x14ac:dyDescent="0.35">
      <c r="B49" s="118" t="s">
        <v>208</v>
      </c>
      <c r="C49" s="120" t="s">
        <v>262</v>
      </c>
      <c r="D49" s="76" t="s">
        <v>158</v>
      </c>
      <c r="E49" s="128">
        <v>1760.1972507011978</v>
      </c>
      <c r="F49" s="128">
        <v>5814.6618799146399</v>
      </c>
      <c r="G49" s="128">
        <v>2002.8063429683662</v>
      </c>
      <c r="H49" s="128">
        <v>7.3714744928530491</v>
      </c>
      <c r="I49" s="128">
        <v>733.7467013819379</v>
      </c>
      <c r="J49" s="128">
        <v>14667.221828153673</v>
      </c>
      <c r="K49" s="128">
        <v>6864.2365350325917</v>
      </c>
      <c r="L49" s="128">
        <v>6235.7013146986901</v>
      </c>
      <c r="M49" s="128">
        <v>1530.1866462720398</v>
      </c>
      <c r="N49" s="128">
        <v>1243.0991863921654</v>
      </c>
      <c r="O49" s="128">
        <v>8.3388811015519835</v>
      </c>
      <c r="P49" s="128">
        <v>480.49604334974816</v>
      </c>
      <c r="Q49" s="128">
        <v>146.02920065816002</v>
      </c>
      <c r="R49" s="128">
        <v>118.74311705891522</v>
      </c>
      <c r="S49" s="128">
        <v>470.94285986004644</v>
      </c>
      <c r="T49" s="128">
        <v>957.30776587359173</v>
      </c>
      <c r="U49" s="128">
        <v>825.44481469526932</v>
      </c>
      <c r="V49" s="128">
        <v>7853.0585467022993</v>
      </c>
      <c r="W49" s="128">
        <v>529.73872998272395</v>
      </c>
      <c r="X49" s="128">
        <v>938.67738421649926</v>
      </c>
      <c r="Y49" s="128">
        <v>5013.1700337504808</v>
      </c>
      <c r="Z49" s="128">
        <v>61.212676887750035</v>
      </c>
      <c r="AA49" s="128">
        <v>434.72235023267882</v>
      </c>
      <c r="AB49" s="128">
        <v>33.048821581947266</v>
      </c>
      <c r="AC49" s="128">
        <v>725.29260321251149</v>
      </c>
      <c r="AD49" s="128">
        <v>1155.2793096221153</v>
      </c>
      <c r="AE49" s="128">
        <v>37.486586786984724</v>
      </c>
      <c r="AF49" s="128">
        <v>382.52770088165352</v>
      </c>
      <c r="AG49" s="128">
        <v>13986.16641729058</v>
      </c>
      <c r="AH49" s="128">
        <v>116.43551712423843</v>
      </c>
      <c r="AI49" s="128">
        <v>9352.8704309929562</v>
      </c>
      <c r="AJ49" s="128">
        <v>35384.949227364603</v>
      </c>
      <c r="AK49" s="128">
        <v>1855.0734132446519</v>
      </c>
      <c r="AL49" s="128">
        <v>140.53949376443296</v>
      </c>
      <c r="AM49" s="128">
        <v>10786.596653352241</v>
      </c>
      <c r="AN49" s="128">
        <v>4222.5860227354106</v>
      </c>
      <c r="AO49" s="128">
        <v>16987.525085865589</v>
      </c>
      <c r="AP49" s="128">
        <v>14131.34875385427</v>
      </c>
      <c r="AQ49" s="128">
        <v>13484.536734810377</v>
      </c>
      <c r="AR49" s="128">
        <v>1149.3998519687761</v>
      </c>
      <c r="AS49" s="128">
        <v>5060.7627418212678</v>
      </c>
      <c r="AT49" s="128">
        <v>31018.335654941518</v>
      </c>
      <c r="AU49" s="128">
        <v>31564.585402100955</v>
      </c>
      <c r="AV49" s="128">
        <v>2051.0290393965565</v>
      </c>
      <c r="AW49" s="128">
        <v>133.43443837910399</v>
      </c>
      <c r="AX49" s="128">
        <v>471.87098063234077</v>
      </c>
      <c r="AY49" s="128">
        <v>6.2482258403733839</v>
      </c>
      <c r="AZ49" s="128">
        <v>4.6268287034123476</v>
      </c>
      <c r="BA49" s="128">
        <v>7187.5297457064808</v>
      </c>
      <c r="BB49" s="128">
        <v>2505.5761047277947</v>
      </c>
      <c r="BC49" s="128">
        <v>2169.9696513743875</v>
      </c>
      <c r="BD49" s="128">
        <v>356.14616601008777</v>
      </c>
      <c r="BE49" s="128">
        <v>559.93356862903488</v>
      </c>
      <c r="BF49" s="128">
        <v>10222.644827892933</v>
      </c>
      <c r="BG49" s="128">
        <v>3842.1180999309458</v>
      </c>
      <c r="BH49" s="128">
        <v>8584.8781961335553</v>
      </c>
      <c r="BI49" s="128">
        <v>10.828795010766758</v>
      </c>
      <c r="BJ49" s="128">
        <v>2920.3298074033482</v>
      </c>
      <c r="BK49" s="128">
        <v>48498.722880878624</v>
      </c>
      <c r="BL49" s="128">
        <v>15370.47426688395</v>
      </c>
      <c r="BM49" s="128">
        <v>10152.906505509925</v>
      </c>
      <c r="BN49" s="128">
        <v>746.07270219106692</v>
      </c>
      <c r="BO49" s="128">
        <v>9622.9555998589822</v>
      </c>
      <c r="BP49" s="128">
        <v>2794.4722037796751</v>
      </c>
      <c r="BQ49" s="128">
        <v>820.86258282168149</v>
      </c>
      <c r="BR49" s="128">
        <v>5937.5811822495216</v>
      </c>
      <c r="BS49" s="129">
        <v>0</v>
      </c>
      <c r="BT49" s="239">
        <v>385243.67038763931</v>
      </c>
      <c r="BU49" s="127">
        <v>154602.31580919994</v>
      </c>
      <c r="BV49" s="128">
        <v>0</v>
      </c>
      <c r="BW49" s="129">
        <v>2.8757001891712397</v>
      </c>
      <c r="BX49" s="239">
        <v>154605.19150938911</v>
      </c>
      <c r="BY49" s="127">
        <v>443.42969761484284</v>
      </c>
      <c r="BZ49" s="128">
        <v>0</v>
      </c>
      <c r="CA49" s="128">
        <v>174.15173017257746</v>
      </c>
      <c r="CB49" s="409">
        <v>989.72801323274928</v>
      </c>
      <c r="CC49" s="239">
        <v>156212.50095040927</v>
      </c>
      <c r="CD49" s="239">
        <v>541456.17133804853</v>
      </c>
      <c r="CE49" s="44"/>
    </row>
    <row r="50" spans="2:83" s="18" customFormat="1" ht="13.5" customHeight="1" x14ac:dyDescent="0.35">
      <c r="B50" s="118" t="s">
        <v>209</v>
      </c>
      <c r="C50" s="120" t="s">
        <v>263</v>
      </c>
      <c r="D50" s="76" t="s">
        <v>159</v>
      </c>
      <c r="E50" s="128">
        <v>71975.28527950577</v>
      </c>
      <c r="F50" s="128">
        <v>27415.783552863377</v>
      </c>
      <c r="G50" s="128">
        <v>9496.2302519306722</v>
      </c>
      <c r="H50" s="128">
        <v>0</v>
      </c>
      <c r="I50" s="128">
        <v>0</v>
      </c>
      <c r="J50" s="128">
        <v>942.29095879585304</v>
      </c>
      <c r="K50" s="128">
        <v>24353.849849673774</v>
      </c>
      <c r="L50" s="128">
        <v>168945.37916046911</v>
      </c>
      <c r="M50" s="128">
        <v>50898.397114652631</v>
      </c>
      <c r="N50" s="128">
        <v>11983.189618567665</v>
      </c>
      <c r="O50" s="128">
        <v>4051.343374354934</v>
      </c>
      <c r="P50" s="128">
        <v>1724.7563158127061</v>
      </c>
      <c r="Q50" s="128">
        <v>3674.5783512836042</v>
      </c>
      <c r="R50" s="128">
        <v>12114.245081479627</v>
      </c>
      <c r="S50" s="128">
        <v>4946.7110570360119</v>
      </c>
      <c r="T50" s="128">
        <v>6748.5909260926192</v>
      </c>
      <c r="U50" s="128">
        <v>690.12939909444424</v>
      </c>
      <c r="V50" s="128">
        <v>7150.3849765839295</v>
      </c>
      <c r="W50" s="128">
        <v>1234.9587076854814</v>
      </c>
      <c r="X50" s="128">
        <v>13253.911447182483</v>
      </c>
      <c r="Y50" s="128">
        <v>48073.182742515761</v>
      </c>
      <c r="Z50" s="128">
        <v>1036.159610765563</v>
      </c>
      <c r="AA50" s="128">
        <v>7361.1304616902298</v>
      </c>
      <c r="AB50" s="128">
        <v>407.55857520387167</v>
      </c>
      <c r="AC50" s="128">
        <v>0</v>
      </c>
      <c r="AD50" s="128">
        <v>6067.2257658536209</v>
      </c>
      <c r="AE50" s="128">
        <v>1021.723535521768</v>
      </c>
      <c r="AF50" s="128">
        <v>0</v>
      </c>
      <c r="AG50" s="128">
        <v>46679.144265324503</v>
      </c>
      <c r="AH50" s="128">
        <v>121.32455647772677</v>
      </c>
      <c r="AI50" s="128">
        <v>12385.9976909671</v>
      </c>
      <c r="AJ50" s="128">
        <v>90992.560855311473</v>
      </c>
      <c r="AK50" s="128">
        <v>5628.3106077584216</v>
      </c>
      <c r="AL50" s="128">
        <v>855.75948574659844</v>
      </c>
      <c r="AM50" s="128">
        <v>167968.11716038216</v>
      </c>
      <c r="AN50" s="128">
        <v>43660.421903011789</v>
      </c>
      <c r="AO50" s="128">
        <v>337741.03941531997</v>
      </c>
      <c r="AP50" s="128">
        <v>399357.77787270799</v>
      </c>
      <c r="AQ50" s="128">
        <v>284397.23809355305</v>
      </c>
      <c r="AR50" s="128">
        <v>14597.163809484109</v>
      </c>
      <c r="AS50" s="128">
        <v>6313.6867723071091</v>
      </c>
      <c r="AT50" s="128">
        <v>100388.28892889187</v>
      </c>
      <c r="AU50" s="128">
        <v>2449.9493425450642</v>
      </c>
      <c r="AV50" s="128">
        <v>3543.920450493737</v>
      </c>
      <c r="AW50" s="128">
        <v>2450.2450281887454</v>
      </c>
      <c r="AX50" s="128">
        <v>547.61791980631597</v>
      </c>
      <c r="AY50" s="128">
        <v>2932.9531758805088</v>
      </c>
      <c r="AZ50" s="128">
        <v>1874.4591181267579</v>
      </c>
      <c r="BA50" s="128">
        <v>41395.471774708414</v>
      </c>
      <c r="BB50" s="128">
        <v>3612.5362588095331</v>
      </c>
      <c r="BC50" s="128">
        <v>25941.189808648312</v>
      </c>
      <c r="BD50" s="128">
        <v>3204.903432325726</v>
      </c>
      <c r="BE50" s="128">
        <v>3620.6079045687593</v>
      </c>
      <c r="BF50" s="128">
        <v>6990.5451907077786</v>
      </c>
      <c r="BG50" s="128">
        <v>6896.4919550562372</v>
      </c>
      <c r="BH50" s="128">
        <v>44040.226487980319</v>
      </c>
      <c r="BI50" s="128">
        <v>12122.185443379118</v>
      </c>
      <c r="BJ50" s="128">
        <v>43023.741322647715</v>
      </c>
      <c r="BK50" s="128">
        <v>8024.3828716042863</v>
      </c>
      <c r="BL50" s="128">
        <v>14140.260836020028</v>
      </c>
      <c r="BM50" s="128">
        <v>1175.9420569625668</v>
      </c>
      <c r="BN50" s="128">
        <v>934.43435383860992</v>
      </c>
      <c r="BO50" s="128">
        <v>4861.063690081588</v>
      </c>
      <c r="BP50" s="128">
        <v>1505.8799798615701</v>
      </c>
      <c r="BQ50" s="128">
        <v>7841.0886733526122</v>
      </c>
      <c r="BR50" s="128">
        <v>20702.973065874841</v>
      </c>
      <c r="BS50" s="129">
        <v>0</v>
      </c>
      <c r="BT50" s="239">
        <v>2260486.8976733284</v>
      </c>
      <c r="BU50" s="127">
        <v>106727.56412572703</v>
      </c>
      <c r="BV50" s="128">
        <v>0</v>
      </c>
      <c r="BW50" s="129">
        <v>0</v>
      </c>
      <c r="BX50" s="239">
        <v>106727.56412572703</v>
      </c>
      <c r="BY50" s="127">
        <v>0</v>
      </c>
      <c r="BZ50" s="128">
        <v>0</v>
      </c>
      <c r="CA50" s="128">
        <v>0</v>
      </c>
      <c r="CB50" s="409">
        <v>0</v>
      </c>
      <c r="CC50" s="239">
        <v>106727.56412572703</v>
      </c>
      <c r="CD50" s="239">
        <v>2367214.4617990553</v>
      </c>
      <c r="CE50" s="44"/>
    </row>
    <row r="51" spans="2:83" s="18" customFormat="1" ht="13.5" customHeight="1" x14ac:dyDescent="0.35">
      <c r="B51" s="118" t="s">
        <v>210</v>
      </c>
      <c r="C51" s="120" t="s">
        <v>264</v>
      </c>
      <c r="D51" s="76" t="s">
        <v>160</v>
      </c>
      <c r="E51" s="128">
        <v>329.46287658439934</v>
      </c>
      <c r="F51" s="128">
        <v>1195.0533444460846</v>
      </c>
      <c r="G51" s="128">
        <v>385.88047707825791</v>
      </c>
      <c r="H51" s="128">
        <v>364.38195782910151</v>
      </c>
      <c r="I51" s="128">
        <v>169.19155223992811</v>
      </c>
      <c r="J51" s="128">
        <v>8482.0393032092179</v>
      </c>
      <c r="K51" s="128">
        <v>1663.8456569401305</v>
      </c>
      <c r="L51" s="128">
        <v>2005.6470170047328</v>
      </c>
      <c r="M51" s="128">
        <v>930.0139172021893</v>
      </c>
      <c r="N51" s="128">
        <v>1284.5066489661529</v>
      </c>
      <c r="O51" s="128">
        <v>2.1167320581785365</v>
      </c>
      <c r="P51" s="128">
        <v>114.15850197628494</v>
      </c>
      <c r="Q51" s="128">
        <v>90.518868577235367</v>
      </c>
      <c r="R51" s="128">
        <v>0</v>
      </c>
      <c r="S51" s="128">
        <v>124.82875309005222</v>
      </c>
      <c r="T51" s="128">
        <v>761.45831515617431</v>
      </c>
      <c r="U51" s="128">
        <v>0</v>
      </c>
      <c r="V51" s="128">
        <v>0</v>
      </c>
      <c r="W51" s="128">
        <v>0</v>
      </c>
      <c r="X51" s="128">
        <v>0</v>
      </c>
      <c r="Y51" s="128">
        <v>3030.2539893690191</v>
      </c>
      <c r="Z51" s="128">
        <v>82.481242923894641</v>
      </c>
      <c r="AA51" s="128">
        <v>585.92086555843002</v>
      </c>
      <c r="AB51" s="128">
        <v>0</v>
      </c>
      <c r="AC51" s="128">
        <v>0</v>
      </c>
      <c r="AD51" s="128">
        <v>1268.3017871197105</v>
      </c>
      <c r="AE51" s="128">
        <v>114.26243002925318</v>
      </c>
      <c r="AF51" s="128">
        <v>247.54779438563926</v>
      </c>
      <c r="AG51" s="128">
        <v>6482.3934662169177</v>
      </c>
      <c r="AH51" s="128">
        <v>87.978176724213654</v>
      </c>
      <c r="AI51" s="128">
        <v>3685.8674179076106</v>
      </c>
      <c r="AJ51" s="128">
        <v>45152.556270578316</v>
      </c>
      <c r="AK51" s="128">
        <v>4744.9189903488123</v>
      </c>
      <c r="AL51" s="128">
        <v>0</v>
      </c>
      <c r="AM51" s="128">
        <v>21658.67113070867</v>
      </c>
      <c r="AN51" s="128">
        <v>874.90558176279046</v>
      </c>
      <c r="AO51" s="128">
        <v>2154.0041567430776</v>
      </c>
      <c r="AP51" s="128">
        <v>1607.3863147522757</v>
      </c>
      <c r="AQ51" s="128">
        <v>4421.4003864069718</v>
      </c>
      <c r="AR51" s="128">
        <v>900.4247157848024</v>
      </c>
      <c r="AS51" s="128">
        <v>857.38546900201789</v>
      </c>
      <c r="AT51" s="128">
        <v>4371.8352667819508</v>
      </c>
      <c r="AU51" s="128">
        <v>7103.4122567615432</v>
      </c>
      <c r="AV51" s="128">
        <v>1664.9559474389569</v>
      </c>
      <c r="AW51" s="128">
        <v>262.24817866515991</v>
      </c>
      <c r="AX51" s="128">
        <v>390.21442374591192</v>
      </c>
      <c r="AY51" s="128">
        <v>97.553679125283537</v>
      </c>
      <c r="AZ51" s="128">
        <v>62.350121439866136</v>
      </c>
      <c r="BA51" s="128">
        <v>6630.2811847189387</v>
      </c>
      <c r="BB51" s="128">
        <v>2538.273875147961</v>
      </c>
      <c r="BC51" s="128">
        <v>11600.77128389011</v>
      </c>
      <c r="BD51" s="128">
        <v>998.08031517667541</v>
      </c>
      <c r="BE51" s="128">
        <v>1497.3968094287327</v>
      </c>
      <c r="BF51" s="128">
        <v>3249.4011202840452</v>
      </c>
      <c r="BG51" s="128">
        <v>3463.4922057864596</v>
      </c>
      <c r="BH51" s="128">
        <v>4533.6415876750298</v>
      </c>
      <c r="BI51" s="128">
        <v>24258.805390020854</v>
      </c>
      <c r="BJ51" s="128">
        <v>24349.199718632131</v>
      </c>
      <c r="BK51" s="128">
        <v>9126.3256240888695</v>
      </c>
      <c r="BL51" s="128">
        <v>7831.3574086996896</v>
      </c>
      <c r="BM51" s="128">
        <v>2768.0295117055944</v>
      </c>
      <c r="BN51" s="128">
        <v>481.84705848080768</v>
      </c>
      <c r="BO51" s="128">
        <v>0</v>
      </c>
      <c r="BP51" s="128">
        <v>6220.7748965916307</v>
      </c>
      <c r="BQ51" s="128">
        <v>4548.4882697209669</v>
      </c>
      <c r="BR51" s="128">
        <v>6582.0431970648769</v>
      </c>
      <c r="BS51" s="129">
        <v>0</v>
      </c>
      <c r="BT51" s="239">
        <v>250490.54343975257</v>
      </c>
      <c r="BU51" s="127">
        <v>41789.860830162914</v>
      </c>
      <c r="BV51" s="128">
        <v>0</v>
      </c>
      <c r="BW51" s="129">
        <v>0</v>
      </c>
      <c r="BX51" s="239">
        <v>41789.860830162914</v>
      </c>
      <c r="BY51" s="127">
        <v>0</v>
      </c>
      <c r="BZ51" s="128">
        <v>0</v>
      </c>
      <c r="CA51" s="128">
        <v>0</v>
      </c>
      <c r="CB51" s="409">
        <v>13214.687033860604</v>
      </c>
      <c r="CC51" s="239">
        <v>55004.547864023516</v>
      </c>
      <c r="CD51" s="239">
        <v>305495.09130377608</v>
      </c>
      <c r="CE51" s="44"/>
    </row>
    <row r="52" spans="2:83" s="18" customFormat="1" ht="13.5" customHeight="1" x14ac:dyDescent="0.35">
      <c r="B52" s="118" t="s">
        <v>211</v>
      </c>
      <c r="C52" s="120" t="s">
        <v>265</v>
      </c>
      <c r="D52" s="110" t="s">
        <v>161</v>
      </c>
      <c r="E52" s="128">
        <v>4000.7726768624252</v>
      </c>
      <c r="F52" s="128">
        <v>1637.5235137797813</v>
      </c>
      <c r="G52" s="128">
        <v>4888.7461121303459</v>
      </c>
      <c r="H52" s="128">
        <v>0</v>
      </c>
      <c r="I52" s="128">
        <v>18.555297075421016</v>
      </c>
      <c r="J52" s="128">
        <v>79846.113705161581</v>
      </c>
      <c r="K52" s="128">
        <v>4548.5585883887798</v>
      </c>
      <c r="L52" s="128">
        <v>1704.4194870221311</v>
      </c>
      <c r="M52" s="128">
        <v>2076.208051300257</v>
      </c>
      <c r="N52" s="128">
        <v>285.99171547481654</v>
      </c>
      <c r="O52" s="128">
        <v>0.57186119223989629</v>
      </c>
      <c r="P52" s="128">
        <v>30.812683066211743</v>
      </c>
      <c r="Q52" s="128">
        <v>13.728757905953879</v>
      </c>
      <c r="R52" s="128">
        <v>223.96029118731525</v>
      </c>
      <c r="S52" s="128">
        <v>112.65377875391108</v>
      </c>
      <c r="T52" s="128">
        <v>200.41085849214602</v>
      </c>
      <c r="U52" s="128">
        <v>26.939248624765565</v>
      </c>
      <c r="V52" s="128">
        <v>875.97115299696998</v>
      </c>
      <c r="W52" s="128">
        <v>63.768020254521801</v>
      </c>
      <c r="X52" s="128">
        <v>56.019010603915383</v>
      </c>
      <c r="Y52" s="128">
        <v>707.22613752555822</v>
      </c>
      <c r="Z52" s="128">
        <v>6.7200047463656745</v>
      </c>
      <c r="AA52" s="128">
        <v>47.730392835878241</v>
      </c>
      <c r="AB52" s="128">
        <v>0.96189183848004101</v>
      </c>
      <c r="AC52" s="128">
        <v>11.474533890113669</v>
      </c>
      <c r="AD52" s="128">
        <v>404.1383939050437</v>
      </c>
      <c r="AE52" s="128">
        <v>15.544154620195767</v>
      </c>
      <c r="AF52" s="128">
        <v>268.27531071760524</v>
      </c>
      <c r="AG52" s="128">
        <v>2512.6064182980381</v>
      </c>
      <c r="AH52" s="128">
        <v>17.724071535350269</v>
      </c>
      <c r="AI52" s="128">
        <v>1227.3824717846896</v>
      </c>
      <c r="AJ52" s="128">
        <v>28263.308927116595</v>
      </c>
      <c r="AK52" s="128">
        <v>3266.8012281245224</v>
      </c>
      <c r="AL52" s="128">
        <v>42.850030042289603</v>
      </c>
      <c r="AM52" s="128">
        <v>242508.2596518583</v>
      </c>
      <c r="AN52" s="128">
        <v>53998.992924508551</v>
      </c>
      <c r="AO52" s="128">
        <v>99422.347663819601</v>
      </c>
      <c r="AP52" s="128">
        <v>144716.38086246501</v>
      </c>
      <c r="AQ52" s="128">
        <v>237666.53030319058</v>
      </c>
      <c r="AR52" s="128">
        <v>1887.425717131051</v>
      </c>
      <c r="AS52" s="128">
        <v>1048.5440675046318</v>
      </c>
      <c r="AT52" s="128">
        <v>273304.12745837506</v>
      </c>
      <c r="AU52" s="128">
        <v>672.36001642918154</v>
      </c>
      <c r="AV52" s="128">
        <v>0</v>
      </c>
      <c r="AW52" s="128">
        <v>325.19577184772817</v>
      </c>
      <c r="AX52" s="128">
        <v>202.25985030631264</v>
      </c>
      <c r="AY52" s="128">
        <v>0</v>
      </c>
      <c r="AZ52" s="128">
        <v>0</v>
      </c>
      <c r="BA52" s="128">
        <v>48041.239285131203</v>
      </c>
      <c r="BB52" s="128">
        <v>2146.1839365550204</v>
      </c>
      <c r="BC52" s="128">
        <v>12090.59323692947</v>
      </c>
      <c r="BD52" s="128">
        <v>1174.2128548699482</v>
      </c>
      <c r="BE52" s="128">
        <v>7521.5430383483426</v>
      </c>
      <c r="BF52" s="128">
        <v>8449.6563360713026</v>
      </c>
      <c r="BG52" s="128">
        <v>21225.988529324241</v>
      </c>
      <c r="BH52" s="128">
        <v>985.38674929880312</v>
      </c>
      <c r="BI52" s="128">
        <v>0</v>
      </c>
      <c r="BJ52" s="128">
        <v>60718.476980918422</v>
      </c>
      <c r="BK52" s="128">
        <v>88285.963952220598</v>
      </c>
      <c r="BL52" s="128">
        <v>24629.554284971491</v>
      </c>
      <c r="BM52" s="128">
        <v>15978.715838371381</v>
      </c>
      <c r="BN52" s="128">
        <v>6416.523183835744</v>
      </c>
      <c r="BO52" s="128">
        <v>9053.7352588687245</v>
      </c>
      <c r="BP52" s="128">
        <v>4136.7043463736518</v>
      </c>
      <c r="BQ52" s="128">
        <v>412</v>
      </c>
      <c r="BR52" s="128">
        <v>5724</v>
      </c>
      <c r="BS52" s="129">
        <v>0</v>
      </c>
      <c r="BT52" s="239">
        <v>1510147.3708767777</v>
      </c>
      <c r="BU52" s="127">
        <v>2766065.7314597112</v>
      </c>
      <c r="BV52" s="128">
        <v>0</v>
      </c>
      <c r="BW52" s="129">
        <v>0</v>
      </c>
      <c r="BX52" s="239">
        <v>2766065.7314597112</v>
      </c>
      <c r="BY52" s="127">
        <v>0</v>
      </c>
      <c r="BZ52" s="128">
        <v>0</v>
      </c>
      <c r="CA52" s="128">
        <v>0</v>
      </c>
      <c r="CB52" s="409">
        <v>0</v>
      </c>
      <c r="CC52" s="239">
        <v>2766065.7314597112</v>
      </c>
      <c r="CD52" s="239">
        <v>4276213.1023364887</v>
      </c>
      <c r="CE52" s="44"/>
    </row>
    <row r="53" spans="2:83" s="18" customFormat="1" ht="13.5" customHeight="1" x14ac:dyDescent="0.35">
      <c r="B53" s="118" t="s">
        <v>212</v>
      </c>
      <c r="C53" s="120" t="s">
        <v>266</v>
      </c>
      <c r="D53" s="110" t="s">
        <v>162</v>
      </c>
      <c r="E53" s="128">
        <v>3826.4002821943795</v>
      </c>
      <c r="F53" s="128">
        <v>7048.6399213031682</v>
      </c>
      <c r="G53" s="128">
        <v>6106.0062186479418</v>
      </c>
      <c r="H53" s="128">
        <v>0</v>
      </c>
      <c r="I53" s="128">
        <v>126.40544632506523</v>
      </c>
      <c r="J53" s="128">
        <v>84746.820094702722</v>
      </c>
      <c r="K53" s="128">
        <v>4795.3904353048247</v>
      </c>
      <c r="L53" s="128">
        <v>16779.020926260106</v>
      </c>
      <c r="M53" s="128">
        <v>5800.1639952505802</v>
      </c>
      <c r="N53" s="128">
        <v>1087.86625671908</v>
      </c>
      <c r="O53" s="128">
        <v>1.5965470246292237</v>
      </c>
      <c r="P53" s="128">
        <v>86.056373957272129</v>
      </c>
      <c r="Q53" s="128">
        <v>38.341557503220564</v>
      </c>
      <c r="R53" s="128">
        <v>626.01153124416896</v>
      </c>
      <c r="S53" s="128">
        <v>314.84999875750901</v>
      </c>
      <c r="T53" s="128">
        <v>560.08993138925894</v>
      </c>
      <c r="U53" s="128">
        <v>78.202239519850977</v>
      </c>
      <c r="V53" s="128">
        <v>2447.0526149854836</v>
      </c>
      <c r="W53" s="128">
        <v>178.16818100524574</v>
      </c>
      <c r="X53" s="128">
        <v>156.51341020479865</v>
      </c>
      <c r="Y53" s="128">
        <v>1976.3469070404601</v>
      </c>
      <c r="Z53" s="128">
        <v>18.025737436654463</v>
      </c>
      <c r="AA53" s="128">
        <v>128.03890060232496</v>
      </c>
      <c r="AB53" s="128">
        <v>1.3535933878636277</v>
      </c>
      <c r="AC53" s="128">
        <v>8.2414239667950397</v>
      </c>
      <c r="AD53" s="128">
        <v>1129.4245106342496</v>
      </c>
      <c r="AE53" s="128">
        <v>60.093452370037561</v>
      </c>
      <c r="AF53" s="128">
        <v>0</v>
      </c>
      <c r="AG53" s="128">
        <v>7021.158574729835</v>
      </c>
      <c r="AH53" s="128">
        <v>47.528523934413684</v>
      </c>
      <c r="AI53" s="128">
        <v>3429.65005675355</v>
      </c>
      <c r="AJ53" s="128">
        <v>82121.800835423215</v>
      </c>
      <c r="AK53" s="128">
        <v>7031.6481970203085</v>
      </c>
      <c r="AL53" s="128">
        <v>124.44127081726626</v>
      </c>
      <c r="AM53" s="128">
        <v>184114.69598802799</v>
      </c>
      <c r="AN53" s="128">
        <v>126072.254527016</v>
      </c>
      <c r="AO53" s="128">
        <v>246106.809138593</v>
      </c>
      <c r="AP53" s="128">
        <v>386566.74884602701</v>
      </c>
      <c r="AQ53" s="128">
        <v>160052.6104584579</v>
      </c>
      <c r="AR53" s="128">
        <v>8961.407481279186</v>
      </c>
      <c r="AS53" s="128">
        <v>12404.7110275745</v>
      </c>
      <c r="AT53" s="128">
        <v>287885.02627496433</v>
      </c>
      <c r="AU53" s="128">
        <v>1292.5599988813126</v>
      </c>
      <c r="AV53" s="128">
        <v>0</v>
      </c>
      <c r="AW53" s="128">
        <v>0</v>
      </c>
      <c r="AX53" s="128">
        <v>538.06445420451178</v>
      </c>
      <c r="AY53" s="128">
        <v>0</v>
      </c>
      <c r="AZ53" s="128">
        <v>0</v>
      </c>
      <c r="BA53" s="128">
        <v>68729.905740873859</v>
      </c>
      <c r="BB53" s="128">
        <v>1924.7327999877978</v>
      </c>
      <c r="BC53" s="128">
        <v>44583.654150140021</v>
      </c>
      <c r="BD53" s="128">
        <v>4359.0389990970089</v>
      </c>
      <c r="BE53" s="128">
        <v>9501.6378846738626</v>
      </c>
      <c r="BF53" s="128">
        <v>50351.236319277472</v>
      </c>
      <c r="BG53" s="128">
        <v>52208.214120306024</v>
      </c>
      <c r="BH53" s="128">
        <v>3997.289974989666</v>
      </c>
      <c r="BI53" s="128">
        <v>36393.403993698521</v>
      </c>
      <c r="BJ53" s="128">
        <v>145751.18466004913</v>
      </c>
      <c r="BK53" s="128">
        <v>150945.51820211654</v>
      </c>
      <c r="BL53" s="128">
        <v>191546.95592896699</v>
      </c>
      <c r="BM53" s="128">
        <v>17033.675519688251</v>
      </c>
      <c r="BN53" s="128">
        <v>13951.879572234624</v>
      </c>
      <c r="BO53" s="128">
        <v>18228.753604190031</v>
      </c>
      <c r="BP53" s="128">
        <v>17416.852511225541</v>
      </c>
      <c r="BQ53" s="128">
        <v>880</v>
      </c>
      <c r="BR53" s="128">
        <v>6845</v>
      </c>
      <c r="BS53" s="129">
        <v>0</v>
      </c>
      <c r="BT53" s="239">
        <v>2486545.1701229573</v>
      </c>
      <c r="BU53" s="127">
        <v>2147410.1072695544</v>
      </c>
      <c r="BV53" s="128">
        <v>0</v>
      </c>
      <c r="BW53" s="129">
        <v>0</v>
      </c>
      <c r="BX53" s="239">
        <v>2147410.1072695544</v>
      </c>
      <c r="BY53" s="127">
        <v>0</v>
      </c>
      <c r="BZ53" s="128">
        <v>0</v>
      </c>
      <c r="CA53" s="128">
        <v>0</v>
      </c>
      <c r="CB53" s="409">
        <v>0</v>
      </c>
      <c r="CC53" s="239">
        <v>2147410.1072695544</v>
      </c>
      <c r="CD53" s="239">
        <v>4633955.2773925122</v>
      </c>
      <c r="CE53" s="44"/>
    </row>
    <row r="54" spans="2:83" s="18" customFormat="1" ht="13.5" customHeight="1" x14ac:dyDescent="0.35">
      <c r="B54" s="118" t="s">
        <v>213</v>
      </c>
      <c r="C54" s="120" t="s">
        <v>268</v>
      </c>
      <c r="D54" s="110" t="s">
        <v>163</v>
      </c>
      <c r="E54" s="128">
        <v>635.01799537324666</v>
      </c>
      <c r="F54" s="128">
        <v>317.5627678252543</v>
      </c>
      <c r="G54" s="128">
        <v>815.77376423414125</v>
      </c>
      <c r="H54" s="128">
        <v>0</v>
      </c>
      <c r="I54" s="128">
        <v>0</v>
      </c>
      <c r="J54" s="128">
        <v>1047.0481092853936</v>
      </c>
      <c r="K54" s="128">
        <v>581.95729655337902</v>
      </c>
      <c r="L54" s="128">
        <v>1036.831210868613</v>
      </c>
      <c r="M54" s="128">
        <v>1921.7104627263893</v>
      </c>
      <c r="N54" s="128">
        <v>1038.3521462821805</v>
      </c>
      <c r="O54" s="128">
        <v>0.77354741440948704</v>
      </c>
      <c r="P54" s="128">
        <v>41.709070566787929</v>
      </c>
      <c r="Q54" s="128">
        <v>2.6386857093517677</v>
      </c>
      <c r="R54" s="128">
        <v>0</v>
      </c>
      <c r="S54" s="128">
        <v>1588.7209332304039</v>
      </c>
      <c r="T54" s="128">
        <v>1672.5448034672499</v>
      </c>
      <c r="U54" s="128">
        <v>3.3817547039429185</v>
      </c>
      <c r="V54" s="128">
        <v>1102.898818990443</v>
      </c>
      <c r="W54" s="128">
        <v>275.11941752509932</v>
      </c>
      <c r="X54" s="128">
        <v>13.371545625899412</v>
      </c>
      <c r="Y54" s="128">
        <v>0</v>
      </c>
      <c r="Z54" s="128">
        <v>0</v>
      </c>
      <c r="AA54" s="128">
        <v>1.9840073124026258E-3</v>
      </c>
      <c r="AB54" s="128">
        <v>1.5286268568985064E-2</v>
      </c>
      <c r="AC54" s="128">
        <v>0.24087605870764989</v>
      </c>
      <c r="AD54" s="128">
        <v>0</v>
      </c>
      <c r="AE54" s="128">
        <v>0</v>
      </c>
      <c r="AF54" s="128">
        <v>0</v>
      </c>
      <c r="AG54" s="128">
        <v>0</v>
      </c>
      <c r="AH54" s="128">
        <v>124.99303396235474</v>
      </c>
      <c r="AI54" s="128">
        <v>0</v>
      </c>
      <c r="AJ54" s="128">
        <v>0</v>
      </c>
      <c r="AK54" s="128">
        <v>23.113630865704849</v>
      </c>
      <c r="AL54" s="128">
        <v>0</v>
      </c>
      <c r="AM54" s="128">
        <v>5576.9825969744006</v>
      </c>
      <c r="AN54" s="128">
        <v>1527.2504816146838</v>
      </c>
      <c r="AO54" s="128">
        <v>2473.5540518667162</v>
      </c>
      <c r="AP54" s="128">
        <v>3128.025764966168</v>
      </c>
      <c r="AQ54" s="128">
        <v>3509.0575234851581</v>
      </c>
      <c r="AR54" s="128">
        <v>132.95689271814962</v>
      </c>
      <c r="AS54" s="128">
        <v>36.444561092295309</v>
      </c>
      <c r="AT54" s="128">
        <v>866.85081087252365</v>
      </c>
      <c r="AU54" s="128">
        <v>102.4428909421484</v>
      </c>
      <c r="AV54" s="128">
        <v>294.98080552946999</v>
      </c>
      <c r="AW54" s="128">
        <v>161.02393956034152</v>
      </c>
      <c r="AX54" s="128">
        <v>97.474993917214931</v>
      </c>
      <c r="AY54" s="128">
        <v>1.0551306393092448</v>
      </c>
      <c r="AZ54" s="128">
        <v>0.67438745143469181</v>
      </c>
      <c r="BA54" s="128">
        <v>3167.8892058417919</v>
      </c>
      <c r="BB54" s="128">
        <v>144.75262310758245</v>
      </c>
      <c r="BC54" s="128">
        <v>1030.6241578818442</v>
      </c>
      <c r="BD54" s="128">
        <v>79.002296690187052</v>
      </c>
      <c r="BE54" s="128">
        <v>134.36402507009711</v>
      </c>
      <c r="BF54" s="128">
        <v>858.49366159652686</v>
      </c>
      <c r="BG54" s="128">
        <v>1943.0331280673443</v>
      </c>
      <c r="BH54" s="128">
        <v>255.04258975207409</v>
      </c>
      <c r="BI54" s="128">
        <v>486.21372007413129</v>
      </c>
      <c r="BJ54" s="128">
        <v>3246.6165774369106</v>
      </c>
      <c r="BK54" s="128">
        <v>19750.897392560426</v>
      </c>
      <c r="BL54" s="128">
        <v>8315.2761835814636</v>
      </c>
      <c r="BM54" s="128">
        <v>3697.7694666274424</v>
      </c>
      <c r="BN54" s="128">
        <v>996.17171433495946</v>
      </c>
      <c r="BO54" s="128">
        <v>1150.3351653025611</v>
      </c>
      <c r="BP54" s="128">
        <v>209.74387001590543</v>
      </c>
      <c r="BQ54" s="128">
        <v>401.20427828505069</v>
      </c>
      <c r="BR54" s="128">
        <v>3390.9370954676288</v>
      </c>
      <c r="BS54" s="129">
        <v>0</v>
      </c>
      <c r="BT54" s="239">
        <v>79410.919124868786</v>
      </c>
      <c r="BU54" s="127">
        <v>10477.874725264024</v>
      </c>
      <c r="BV54" s="128">
        <v>0</v>
      </c>
      <c r="BW54" s="129">
        <v>0</v>
      </c>
      <c r="BX54" s="239">
        <v>10477.874725264024</v>
      </c>
      <c r="BY54" s="127">
        <v>0</v>
      </c>
      <c r="BZ54" s="128">
        <v>0</v>
      </c>
      <c r="CA54" s="128">
        <v>0</v>
      </c>
      <c r="CB54" s="409">
        <v>2177.2505124387917</v>
      </c>
      <c r="CC54" s="239">
        <v>12655.125237702816</v>
      </c>
      <c r="CD54" s="239">
        <v>92066.0443625716</v>
      </c>
      <c r="CE54" s="44"/>
    </row>
    <row r="55" spans="2:83" s="18" customFormat="1" ht="13.5" customHeight="1" x14ac:dyDescent="0.35">
      <c r="B55" s="118" t="s">
        <v>214</v>
      </c>
      <c r="C55" s="120" t="s">
        <v>267</v>
      </c>
      <c r="D55" s="110" t="s">
        <v>164</v>
      </c>
      <c r="E55" s="128">
        <v>214.5252543554985</v>
      </c>
      <c r="F55" s="128">
        <v>6150.9655820856515</v>
      </c>
      <c r="G55" s="128">
        <v>955.54721196741571</v>
      </c>
      <c r="H55" s="128">
        <v>0</v>
      </c>
      <c r="I55" s="128">
        <v>0</v>
      </c>
      <c r="J55" s="128">
        <v>0</v>
      </c>
      <c r="K55" s="128">
        <v>0</v>
      </c>
      <c r="L55" s="128">
        <v>0</v>
      </c>
      <c r="M55" s="128">
        <v>0</v>
      </c>
      <c r="N55" s="128">
        <v>0</v>
      </c>
      <c r="O55" s="128">
        <v>0</v>
      </c>
      <c r="P55" s="128">
        <v>0</v>
      </c>
      <c r="Q55" s="128">
        <v>0</v>
      </c>
      <c r="R55" s="128">
        <v>0</v>
      </c>
      <c r="S55" s="128">
        <v>0</v>
      </c>
      <c r="T55" s="128">
        <v>0</v>
      </c>
      <c r="U55" s="128">
        <v>0</v>
      </c>
      <c r="V55" s="128">
        <v>0</v>
      </c>
      <c r="W55" s="128">
        <v>0</v>
      </c>
      <c r="X55" s="128">
        <v>0</v>
      </c>
      <c r="Y55" s="128">
        <v>0</v>
      </c>
      <c r="Z55" s="128">
        <v>0</v>
      </c>
      <c r="AA55" s="128">
        <v>0</v>
      </c>
      <c r="AB55" s="128">
        <v>0</v>
      </c>
      <c r="AC55" s="128">
        <v>0</v>
      </c>
      <c r="AD55" s="128">
        <v>0</v>
      </c>
      <c r="AE55" s="128">
        <v>0</v>
      </c>
      <c r="AF55" s="128">
        <v>0</v>
      </c>
      <c r="AG55" s="128">
        <v>0</v>
      </c>
      <c r="AH55" s="128">
        <v>0</v>
      </c>
      <c r="AI55" s="128">
        <v>0</v>
      </c>
      <c r="AJ55" s="128">
        <v>0</v>
      </c>
      <c r="AK55" s="128">
        <v>0</v>
      </c>
      <c r="AL55" s="128">
        <v>0</v>
      </c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27.454626612227379</v>
      </c>
      <c r="AY55" s="128">
        <v>112.72478527502807</v>
      </c>
      <c r="AZ55" s="128">
        <v>72.051715017577422</v>
      </c>
      <c r="BA55" s="128">
        <v>0</v>
      </c>
      <c r="BB55" s="128">
        <v>0</v>
      </c>
      <c r="BC55" s="128">
        <v>0</v>
      </c>
      <c r="BD55" s="128">
        <v>0</v>
      </c>
      <c r="BE55" s="128">
        <v>0</v>
      </c>
      <c r="BF55" s="128">
        <v>0</v>
      </c>
      <c r="BG55" s="128">
        <v>906.53069882857699</v>
      </c>
      <c r="BH55" s="128">
        <v>0</v>
      </c>
      <c r="BI55" s="128">
        <v>0</v>
      </c>
      <c r="BJ55" s="128">
        <v>0</v>
      </c>
      <c r="BK55" s="128">
        <v>49637.184321423585</v>
      </c>
      <c r="BL55" s="128">
        <v>22590.821649839061</v>
      </c>
      <c r="BM55" s="128">
        <v>11236.576043949846</v>
      </c>
      <c r="BN55" s="128">
        <v>13764.345131565635</v>
      </c>
      <c r="BO55" s="128">
        <v>0</v>
      </c>
      <c r="BP55" s="128">
        <v>0</v>
      </c>
      <c r="BQ55" s="128">
        <v>0</v>
      </c>
      <c r="BR55" s="128">
        <v>0</v>
      </c>
      <c r="BS55" s="129">
        <v>0</v>
      </c>
      <c r="BT55" s="239">
        <v>105668.72702092011</v>
      </c>
      <c r="BU55" s="127">
        <v>86114.256481061908</v>
      </c>
      <c r="BV55" s="128">
        <v>0</v>
      </c>
      <c r="BW55" s="129">
        <v>0</v>
      </c>
      <c r="BX55" s="239">
        <v>86114.256481061908</v>
      </c>
      <c r="BY55" s="127">
        <v>0</v>
      </c>
      <c r="BZ55" s="128">
        <v>0</v>
      </c>
      <c r="CA55" s="128">
        <v>0</v>
      </c>
      <c r="CB55" s="409">
        <v>17.820753626376177</v>
      </c>
      <c r="CC55" s="239">
        <v>86132.077234688288</v>
      </c>
      <c r="CD55" s="239">
        <v>191800.80425560841</v>
      </c>
      <c r="CE55" s="44"/>
    </row>
    <row r="56" spans="2:83" s="18" customFormat="1" ht="13.5" customHeight="1" x14ac:dyDescent="0.35">
      <c r="B56" s="118" t="s">
        <v>215</v>
      </c>
      <c r="C56" s="120" t="s">
        <v>269</v>
      </c>
      <c r="D56" s="110" t="s">
        <v>165</v>
      </c>
      <c r="E56" s="128">
        <v>572.58492300182036</v>
      </c>
      <c r="F56" s="128">
        <v>6157.1992861205417</v>
      </c>
      <c r="G56" s="128">
        <v>25.399096730375739</v>
      </c>
      <c r="H56" s="128">
        <v>0</v>
      </c>
      <c r="I56" s="128">
        <v>0</v>
      </c>
      <c r="J56" s="128">
        <v>0</v>
      </c>
      <c r="K56" s="128">
        <v>0</v>
      </c>
      <c r="L56" s="128">
        <v>1090.4376604317365</v>
      </c>
      <c r="M56" s="128">
        <v>3812.759579901242</v>
      </c>
      <c r="N56" s="128">
        <v>61.167921383931208</v>
      </c>
      <c r="O56" s="128">
        <v>0.52381450119406769</v>
      </c>
      <c r="P56" s="128">
        <v>28.266635414027657</v>
      </c>
      <c r="Q56" s="128">
        <v>54.769933890236423</v>
      </c>
      <c r="R56" s="128">
        <v>26.360288267942632</v>
      </c>
      <c r="S56" s="128">
        <v>13.422206295881804</v>
      </c>
      <c r="T56" s="128">
        <v>1992.3267255929463</v>
      </c>
      <c r="U56" s="128">
        <v>69.543694479850558</v>
      </c>
      <c r="V56" s="128">
        <v>426.42284874010159</v>
      </c>
      <c r="W56" s="128">
        <v>35.08633500457649</v>
      </c>
      <c r="X56" s="128">
        <v>27.037775638161541</v>
      </c>
      <c r="Y56" s="128">
        <v>393.32331440746373</v>
      </c>
      <c r="Z56" s="128">
        <v>4.1457666332034675</v>
      </c>
      <c r="AA56" s="128">
        <v>29.452723552856583</v>
      </c>
      <c r="AB56" s="128">
        <v>0</v>
      </c>
      <c r="AC56" s="128">
        <v>0</v>
      </c>
      <c r="AD56" s="128">
        <v>70.691366554846212</v>
      </c>
      <c r="AE56" s="128">
        <v>0</v>
      </c>
      <c r="AF56" s="128">
        <v>0</v>
      </c>
      <c r="AG56" s="128">
        <v>793.48985632361268</v>
      </c>
      <c r="AH56" s="128">
        <v>2.7758164983024374</v>
      </c>
      <c r="AI56" s="128">
        <v>241.72660452610688</v>
      </c>
      <c r="AJ56" s="128">
        <v>2276.5251468273309</v>
      </c>
      <c r="AK56" s="128">
        <v>164.31222708144415</v>
      </c>
      <c r="AL56" s="128">
        <v>80.939513530009847</v>
      </c>
      <c r="AM56" s="128">
        <v>62666.616618349413</v>
      </c>
      <c r="AN56" s="128">
        <v>8837.9544574084794</v>
      </c>
      <c r="AO56" s="128">
        <v>45686.562470021985</v>
      </c>
      <c r="AP56" s="128">
        <v>46911.721550770933</v>
      </c>
      <c r="AQ56" s="128">
        <v>2737.6327407672302</v>
      </c>
      <c r="AR56" s="128">
        <v>17.988285865006233</v>
      </c>
      <c r="AS56" s="128">
        <v>275.17089173899006</v>
      </c>
      <c r="AT56" s="128">
        <v>2964.6949567274933</v>
      </c>
      <c r="AU56" s="128">
        <v>43.727980302455272</v>
      </c>
      <c r="AV56" s="128">
        <v>179.77153460684514</v>
      </c>
      <c r="AW56" s="128">
        <v>98.099551445149785</v>
      </c>
      <c r="AX56" s="128">
        <v>41.668595558807475</v>
      </c>
      <c r="AY56" s="128">
        <v>41.737306341751562</v>
      </c>
      <c r="AZ56" s="128">
        <v>26.674323976849113</v>
      </c>
      <c r="BA56" s="128">
        <v>3900.9763502490173</v>
      </c>
      <c r="BB56" s="128">
        <v>338.76885558207641</v>
      </c>
      <c r="BC56" s="128">
        <v>1456.8144414630158</v>
      </c>
      <c r="BD56" s="128">
        <v>187.40951018678493</v>
      </c>
      <c r="BE56" s="128">
        <v>148.67544631333467</v>
      </c>
      <c r="BF56" s="128">
        <v>2950.0879151457561</v>
      </c>
      <c r="BG56" s="128">
        <v>1450.9176574862474</v>
      </c>
      <c r="BH56" s="128">
        <v>294.52173399415904</v>
      </c>
      <c r="BI56" s="128">
        <v>1162.3981277182147</v>
      </c>
      <c r="BJ56" s="128">
        <v>4558.7757047213845</v>
      </c>
      <c r="BK56" s="128">
        <v>2614.9684759180927</v>
      </c>
      <c r="BL56" s="128">
        <v>1167.3678569597287</v>
      </c>
      <c r="BM56" s="128">
        <v>585.47225693116752</v>
      </c>
      <c r="BN56" s="128">
        <v>308.15225103485625</v>
      </c>
      <c r="BO56" s="128">
        <v>0</v>
      </c>
      <c r="BP56" s="128">
        <v>358.18347482387964</v>
      </c>
      <c r="BQ56" s="128">
        <v>81.029800194426869</v>
      </c>
      <c r="BR56" s="128">
        <v>762.56080479288948</v>
      </c>
      <c r="BS56" s="129">
        <v>0</v>
      </c>
      <c r="BT56" s="239">
        <v>211307.79298872626</v>
      </c>
      <c r="BU56" s="127">
        <v>3206.5391408535743</v>
      </c>
      <c r="BV56" s="128">
        <v>0</v>
      </c>
      <c r="BW56" s="129">
        <v>0</v>
      </c>
      <c r="BX56" s="239">
        <v>3206.5391408535743</v>
      </c>
      <c r="BY56" s="127">
        <v>0</v>
      </c>
      <c r="BZ56" s="128">
        <v>0</v>
      </c>
      <c r="CA56" s="128">
        <v>0</v>
      </c>
      <c r="CB56" s="409">
        <v>0</v>
      </c>
      <c r="CC56" s="239">
        <v>3206.5391408535743</v>
      </c>
      <c r="CD56" s="239">
        <v>214514.33212957982</v>
      </c>
      <c r="CE56" s="44"/>
    </row>
    <row r="57" spans="2:83" s="18" customFormat="1" ht="13.5" customHeight="1" x14ac:dyDescent="0.35">
      <c r="B57" s="118" t="s">
        <v>216</v>
      </c>
      <c r="C57" s="120" t="s">
        <v>270</v>
      </c>
      <c r="D57" s="76" t="s">
        <v>166</v>
      </c>
      <c r="E57" s="128">
        <v>279075.36627063632</v>
      </c>
      <c r="F57" s="128">
        <v>13070.471777113786</v>
      </c>
      <c r="G57" s="128">
        <v>3472.0745720093591</v>
      </c>
      <c r="H57" s="128">
        <v>2025.2100685167234</v>
      </c>
      <c r="I57" s="128">
        <v>3410.3326780723241</v>
      </c>
      <c r="J57" s="128">
        <v>160814.17790329136</v>
      </c>
      <c r="K57" s="128">
        <v>39570.855163612738</v>
      </c>
      <c r="L57" s="128">
        <v>7230.4926088004559</v>
      </c>
      <c r="M57" s="128">
        <v>2299.9774939472809</v>
      </c>
      <c r="N57" s="128">
        <v>607.37397495580149</v>
      </c>
      <c r="O57" s="128">
        <v>3618.7486545943825</v>
      </c>
      <c r="P57" s="128">
        <v>186.09863782993273</v>
      </c>
      <c r="Q57" s="128">
        <v>186.70958685032861</v>
      </c>
      <c r="R57" s="128">
        <v>942.23241413588471</v>
      </c>
      <c r="S57" s="128">
        <v>777.08454117697033</v>
      </c>
      <c r="T57" s="128">
        <v>492.73947205622892</v>
      </c>
      <c r="U57" s="128">
        <v>248.53502266877189</v>
      </c>
      <c r="V57" s="128">
        <v>4027.7617241806179</v>
      </c>
      <c r="W57" s="128">
        <v>226.9236389432113</v>
      </c>
      <c r="X57" s="128">
        <v>3608.2904471983925</v>
      </c>
      <c r="Y57" s="128">
        <v>14328.106317705184</v>
      </c>
      <c r="Z57" s="128">
        <v>138.12315109046384</v>
      </c>
      <c r="AA57" s="128">
        <v>981.16356776552095</v>
      </c>
      <c r="AB57" s="128">
        <v>85.890747701614998</v>
      </c>
      <c r="AC57" s="128">
        <v>432.2586732498371</v>
      </c>
      <c r="AD57" s="128">
        <v>1075.4578683341772</v>
      </c>
      <c r="AE57" s="128">
        <v>78.117129929198882</v>
      </c>
      <c r="AF57" s="128">
        <v>263.54007161994775</v>
      </c>
      <c r="AG57" s="128">
        <v>22173.767086264197</v>
      </c>
      <c r="AH57" s="128">
        <v>129.87664173156492</v>
      </c>
      <c r="AI57" s="128">
        <v>3019.0364768611221</v>
      </c>
      <c r="AJ57" s="128">
        <v>5146.8021328391133</v>
      </c>
      <c r="AK57" s="128">
        <v>10296.311949593788</v>
      </c>
      <c r="AL57" s="128">
        <v>774.5839127824845</v>
      </c>
      <c r="AM57" s="128">
        <v>621889.97129932418</v>
      </c>
      <c r="AN57" s="128">
        <v>52241.878478088714</v>
      </c>
      <c r="AO57" s="128">
        <v>70554.829013533701</v>
      </c>
      <c r="AP57" s="128">
        <v>123317.99893959814</v>
      </c>
      <c r="AQ57" s="128">
        <v>45725.212146280137</v>
      </c>
      <c r="AR57" s="128">
        <v>2666.2075262132389</v>
      </c>
      <c r="AS57" s="128">
        <v>1492.6102194704654</v>
      </c>
      <c r="AT57" s="128">
        <v>105465.3789255945</v>
      </c>
      <c r="AU57" s="128">
        <v>3307.5992601229641</v>
      </c>
      <c r="AV57" s="128">
        <v>16095.510562497007</v>
      </c>
      <c r="AW57" s="128">
        <v>1358.0028933683302</v>
      </c>
      <c r="AX57" s="128">
        <v>478.86666404144989</v>
      </c>
      <c r="AY57" s="128">
        <v>1330.6127180119238</v>
      </c>
      <c r="AZ57" s="128">
        <v>850.44350483471726</v>
      </c>
      <c r="BA57" s="128">
        <v>248855.03890135553</v>
      </c>
      <c r="BB57" s="128">
        <v>7207.1636525753065</v>
      </c>
      <c r="BC57" s="128">
        <v>122566.34777558953</v>
      </c>
      <c r="BD57" s="128">
        <v>7618.5380472161814</v>
      </c>
      <c r="BE57" s="128">
        <v>11147.85695977037</v>
      </c>
      <c r="BF57" s="128">
        <v>32124.364422741528</v>
      </c>
      <c r="BG57" s="128">
        <v>30781.9416850792</v>
      </c>
      <c r="BH57" s="128">
        <v>14065.483767917682</v>
      </c>
      <c r="BI57" s="128">
        <v>45956.792841132999</v>
      </c>
      <c r="BJ57" s="128">
        <v>105860.86005973243</v>
      </c>
      <c r="BK57" s="128">
        <v>43858.627593077981</v>
      </c>
      <c r="BL57" s="128">
        <v>42554.702192505938</v>
      </c>
      <c r="BM57" s="128">
        <v>18140.096287756805</v>
      </c>
      <c r="BN57" s="128">
        <v>8974.3903894480372</v>
      </c>
      <c r="BO57" s="128">
        <v>11680.266823432627</v>
      </c>
      <c r="BP57" s="128">
        <v>8427.3454868336321</v>
      </c>
      <c r="BQ57" s="128">
        <v>1672.1478661390195</v>
      </c>
      <c r="BR57" s="128">
        <v>5768.1810360184081</v>
      </c>
      <c r="BS57" s="129">
        <v>0</v>
      </c>
      <c r="BT57" s="239">
        <v>2398849.7603173619</v>
      </c>
      <c r="BU57" s="127">
        <v>503981.50358208467</v>
      </c>
      <c r="BV57" s="128">
        <v>0</v>
      </c>
      <c r="BW57" s="129">
        <v>0</v>
      </c>
      <c r="BX57" s="239">
        <v>503981.50358208467</v>
      </c>
      <c r="BY57" s="127">
        <v>0</v>
      </c>
      <c r="BZ57" s="128">
        <v>0</v>
      </c>
      <c r="CA57" s="128">
        <v>0</v>
      </c>
      <c r="CB57" s="409">
        <v>52847.83262097821</v>
      </c>
      <c r="CC57" s="239">
        <v>556829.33620306291</v>
      </c>
      <c r="CD57" s="239">
        <v>2955679.0965204248</v>
      </c>
      <c r="CE57" s="44"/>
    </row>
    <row r="58" spans="2:83" s="18" customFormat="1" ht="13.5" customHeight="1" x14ac:dyDescent="0.35">
      <c r="B58" s="118" t="s">
        <v>217</v>
      </c>
      <c r="C58" s="120" t="s">
        <v>271</v>
      </c>
      <c r="D58" s="112" t="s">
        <v>167</v>
      </c>
      <c r="E58" s="128">
        <v>12632.780276728856</v>
      </c>
      <c r="F58" s="128">
        <v>5451.4273571880531</v>
      </c>
      <c r="G58" s="128">
        <v>1235.7444254088709</v>
      </c>
      <c r="H58" s="128">
        <v>0</v>
      </c>
      <c r="I58" s="128">
        <v>0</v>
      </c>
      <c r="J58" s="128">
        <v>0</v>
      </c>
      <c r="K58" s="128">
        <v>0</v>
      </c>
      <c r="L58" s="128">
        <v>22551.0189603619</v>
      </c>
      <c r="M58" s="128">
        <v>2180.5451787900333</v>
      </c>
      <c r="N58" s="128">
        <v>824.60173766413504</v>
      </c>
      <c r="O58" s="128">
        <v>30.878780630421957</v>
      </c>
      <c r="P58" s="128">
        <v>1665.2633901427894</v>
      </c>
      <c r="Q58" s="128">
        <v>281.73632342075479</v>
      </c>
      <c r="R58" s="128">
        <v>1771.3278494739143</v>
      </c>
      <c r="S58" s="128">
        <v>727.50943669694141</v>
      </c>
      <c r="T58" s="128">
        <v>1874.1363340882158</v>
      </c>
      <c r="U58" s="128">
        <v>2485.1640055872167</v>
      </c>
      <c r="V58" s="128">
        <v>2570.5437565065517</v>
      </c>
      <c r="W58" s="128">
        <v>187.08516815451264</v>
      </c>
      <c r="X58" s="128">
        <v>1425.356522476322</v>
      </c>
      <c r="Y58" s="128">
        <v>1057.88735697732</v>
      </c>
      <c r="Z58" s="128">
        <v>12.645528443376705</v>
      </c>
      <c r="AA58" s="128">
        <v>89.829279258337664</v>
      </c>
      <c r="AB58" s="128">
        <v>0</v>
      </c>
      <c r="AC58" s="128">
        <v>0</v>
      </c>
      <c r="AD58" s="128">
        <v>4139.8823418343745</v>
      </c>
      <c r="AE58" s="128">
        <v>0</v>
      </c>
      <c r="AF58" s="128">
        <v>0</v>
      </c>
      <c r="AG58" s="128">
        <v>10489.466641627354</v>
      </c>
      <c r="AH58" s="128">
        <v>181.00210949795854</v>
      </c>
      <c r="AI58" s="128">
        <v>9093.6989759435382</v>
      </c>
      <c r="AJ58" s="128">
        <v>9493.346559445823</v>
      </c>
      <c r="AK58" s="128">
        <v>6354.7230901804523</v>
      </c>
      <c r="AL58" s="128">
        <v>3572.6791194886514</v>
      </c>
      <c r="AM58" s="128">
        <v>2809.6933775317029</v>
      </c>
      <c r="AN58" s="128">
        <v>2955.0428097312706</v>
      </c>
      <c r="AO58" s="128">
        <v>5111.8925311157327</v>
      </c>
      <c r="AP58" s="128">
        <v>4426.7103966395671</v>
      </c>
      <c r="AQ58" s="128">
        <v>8194.3796006553875</v>
      </c>
      <c r="AR58" s="128">
        <v>683.07835321023299</v>
      </c>
      <c r="AS58" s="128">
        <v>2967.04917405984</v>
      </c>
      <c r="AT58" s="128">
        <v>3389.425061851593</v>
      </c>
      <c r="AU58" s="128">
        <v>1658.6504820252774</v>
      </c>
      <c r="AV58" s="128">
        <v>1180.571130844347</v>
      </c>
      <c r="AW58" s="128">
        <v>48.672043974176056</v>
      </c>
      <c r="AX58" s="128">
        <v>379.73492128440324</v>
      </c>
      <c r="AY58" s="128">
        <v>634.25656367029671</v>
      </c>
      <c r="AZ58" s="128">
        <v>405.3783232401866</v>
      </c>
      <c r="BA58" s="128">
        <v>23063.214429650649</v>
      </c>
      <c r="BB58" s="128">
        <v>11867.329808060194</v>
      </c>
      <c r="BC58" s="128">
        <v>12403.328127324492</v>
      </c>
      <c r="BD58" s="128">
        <v>2923.6207414593723</v>
      </c>
      <c r="BE58" s="128">
        <v>5203.9000740764995</v>
      </c>
      <c r="BF58" s="128">
        <v>6494.3527845139915</v>
      </c>
      <c r="BG58" s="128">
        <v>6717.2897895766127</v>
      </c>
      <c r="BH58" s="128">
        <v>12584.661202916201</v>
      </c>
      <c r="BI58" s="128">
        <v>40710.743586267672</v>
      </c>
      <c r="BJ58" s="128">
        <v>1933.2022253709706</v>
      </c>
      <c r="BK58" s="128">
        <v>59511.042636162427</v>
      </c>
      <c r="BL58" s="128">
        <v>37622.005110831975</v>
      </c>
      <c r="BM58" s="128">
        <v>7926.2165362004116</v>
      </c>
      <c r="BN58" s="128">
        <v>606.42609832505764</v>
      </c>
      <c r="BO58" s="128">
        <v>1359.0499021836729</v>
      </c>
      <c r="BP58" s="128">
        <v>3457.6303443701663</v>
      </c>
      <c r="BQ58" s="128">
        <v>2838.6903441154659</v>
      </c>
      <c r="BR58" s="128">
        <v>2634.3769826170374</v>
      </c>
      <c r="BS58" s="129">
        <v>0</v>
      </c>
      <c r="BT58" s="239">
        <v>377081.89599987346</v>
      </c>
      <c r="BU58" s="127">
        <v>273.12155511201865</v>
      </c>
      <c r="BV58" s="128">
        <v>0</v>
      </c>
      <c r="BW58" s="129">
        <v>0</v>
      </c>
      <c r="BX58" s="239">
        <v>273.12155511201865</v>
      </c>
      <c r="BY58" s="127">
        <v>0</v>
      </c>
      <c r="BZ58" s="128">
        <v>0</v>
      </c>
      <c r="CA58" s="128">
        <v>0</v>
      </c>
      <c r="CB58" s="409">
        <v>12918.503427206208</v>
      </c>
      <c r="CC58" s="239">
        <v>13191.624982318226</v>
      </c>
      <c r="CD58" s="239">
        <v>390273.52098219167</v>
      </c>
      <c r="CE58" s="44"/>
    </row>
    <row r="59" spans="2:83" s="18" customFormat="1" ht="13.5" customHeight="1" x14ac:dyDescent="0.35">
      <c r="B59" s="118" t="s">
        <v>218</v>
      </c>
      <c r="C59" s="120" t="s">
        <v>274</v>
      </c>
      <c r="D59" s="76" t="s">
        <v>301</v>
      </c>
      <c r="E59" s="128">
        <v>171290.18841553744</v>
      </c>
      <c r="F59" s="128">
        <v>26245.772258186633</v>
      </c>
      <c r="G59" s="128">
        <v>12235.365888116361</v>
      </c>
      <c r="H59" s="128">
        <v>1344.3635133905916</v>
      </c>
      <c r="I59" s="128">
        <v>4077.9649086213844</v>
      </c>
      <c r="J59" s="128">
        <v>78884.483480666036</v>
      </c>
      <c r="K59" s="128">
        <v>15776.178592178574</v>
      </c>
      <c r="L59" s="128">
        <v>70159.054316441077</v>
      </c>
      <c r="M59" s="128">
        <v>30747.290694713152</v>
      </c>
      <c r="N59" s="128">
        <v>46264.823645085868</v>
      </c>
      <c r="O59" s="128">
        <v>911.31645622951146</v>
      </c>
      <c r="P59" s="128">
        <v>3539.6210430182796</v>
      </c>
      <c r="Q59" s="128">
        <v>1836.8390502516629</v>
      </c>
      <c r="R59" s="128">
        <v>5903.3706618988645</v>
      </c>
      <c r="S59" s="128">
        <v>1833.3578853989532</v>
      </c>
      <c r="T59" s="128">
        <v>5175.5254005359666</v>
      </c>
      <c r="U59" s="128">
        <v>2294.3288642574612</v>
      </c>
      <c r="V59" s="128">
        <v>8776.4340102350507</v>
      </c>
      <c r="W59" s="128">
        <v>614.69092870884378</v>
      </c>
      <c r="X59" s="128">
        <v>3281.0758792487513</v>
      </c>
      <c r="Y59" s="128">
        <v>32782.125154156143</v>
      </c>
      <c r="Z59" s="128">
        <v>2160.5547778229065</v>
      </c>
      <c r="AA59" s="128">
        <v>2650.9523003364334</v>
      </c>
      <c r="AB59" s="128">
        <v>301.75854901978335</v>
      </c>
      <c r="AC59" s="128">
        <v>2304.0741961860831</v>
      </c>
      <c r="AD59" s="128">
        <v>3241.1091987926588</v>
      </c>
      <c r="AE59" s="128">
        <v>542.9261254968078</v>
      </c>
      <c r="AF59" s="128">
        <v>11545.981817352522</v>
      </c>
      <c r="AG59" s="128">
        <v>68510.219900600743</v>
      </c>
      <c r="AH59" s="128">
        <v>221.31557539779675</v>
      </c>
      <c r="AI59" s="128">
        <v>5173.6655508719577</v>
      </c>
      <c r="AJ59" s="128">
        <v>47228.787724327391</v>
      </c>
      <c r="AK59" s="128">
        <v>9390.6617377566217</v>
      </c>
      <c r="AL59" s="128">
        <v>1981.9505090081027</v>
      </c>
      <c r="AM59" s="128">
        <v>1779524.5856960022</v>
      </c>
      <c r="AN59" s="128">
        <v>29347.872558798888</v>
      </c>
      <c r="AO59" s="128">
        <v>89102.70864740276</v>
      </c>
      <c r="AP59" s="128">
        <v>105605.0300154945</v>
      </c>
      <c r="AQ59" s="128">
        <v>199059.04994999582</v>
      </c>
      <c r="AR59" s="128">
        <v>2952.5307030152267</v>
      </c>
      <c r="AS59" s="128">
        <v>3443.7065456004975</v>
      </c>
      <c r="AT59" s="128">
        <v>42311.820124868515</v>
      </c>
      <c r="AU59" s="128">
        <v>5775.2651270038123</v>
      </c>
      <c r="AV59" s="128">
        <v>6270.7933338968505</v>
      </c>
      <c r="AW59" s="128">
        <v>10454.574559406119</v>
      </c>
      <c r="AX59" s="128">
        <v>1260.9645577629817</v>
      </c>
      <c r="AY59" s="128">
        <v>2000.4199339302793</v>
      </c>
      <c r="AZ59" s="128">
        <v>1849.1946409983811</v>
      </c>
      <c r="BA59" s="128">
        <v>41245.314420783638</v>
      </c>
      <c r="BB59" s="128">
        <v>6660.7974750665671</v>
      </c>
      <c r="BC59" s="128">
        <v>242494.12877634569</v>
      </c>
      <c r="BD59" s="128">
        <v>11297.222326788913</v>
      </c>
      <c r="BE59" s="128">
        <v>23691.583858940732</v>
      </c>
      <c r="BF59" s="128">
        <v>84436.109321683602</v>
      </c>
      <c r="BG59" s="128">
        <v>14393.394814435665</v>
      </c>
      <c r="BH59" s="128">
        <v>16518.499015888556</v>
      </c>
      <c r="BI59" s="128">
        <v>57547.178863849447</v>
      </c>
      <c r="BJ59" s="128">
        <v>58617.67193928748</v>
      </c>
      <c r="BK59" s="128">
        <v>93778.761208287848</v>
      </c>
      <c r="BL59" s="128">
        <v>70869.021332947683</v>
      </c>
      <c r="BM59" s="128">
        <v>22635.497338798385</v>
      </c>
      <c r="BN59" s="128">
        <v>3786.3201547094368</v>
      </c>
      <c r="BO59" s="128">
        <v>5436.2763260246884</v>
      </c>
      <c r="BP59" s="128">
        <v>7145.418973207079</v>
      </c>
      <c r="BQ59" s="128">
        <v>6142.3953977871688</v>
      </c>
      <c r="BR59" s="128">
        <v>14333.276798112049</v>
      </c>
      <c r="BS59" s="129">
        <v>0</v>
      </c>
      <c r="BT59" s="239">
        <v>3739215.5137469675</v>
      </c>
      <c r="BU59" s="127">
        <v>563855.95887565939</v>
      </c>
      <c r="BV59" s="128">
        <v>0</v>
      </c>
      <c r="BW59" s="129">
        <v>6833.6192354881878</v>
      </c>
      <c r="BX59" s="239">
        <v>570689.57811114762</v>
      </c>
      <c r="BY59" s="127">
        <v>0</v>
      </c>
      <c r="BZ59" s="128">
        <v>0</v>
      </c>
      <c r="CA59" s="128">
        <v>0</v>
      </c>
      <c r="CB59" s="409">
        <v>53427.076391091054</v>
      </c>
      <c r="CC59" s="239">
        <v>624116.65450223861</v>
      </c>
      <c r="CD59" s="239">
        <v>4363332.1682492066</v>
      </c>
      <c r="CE59" s="44"/>
    </row>
    <row r="60" spans="2:83" s="18" customFormat="1" ht="13.5" customHeight="1" x14ac:dyDescent="0.35">
      <c r="B60" s="118" t="s">
        <v>219</v>
      </c>
      <c r="C60" s="120" t="s">
        <v>275</v>
      </c>
      <c r="D60" s="76" t="s">
        <v>272</v>
      </c>
      <c r="E60" s="128">
        <v>6211.648545659511</v>
      </c>
      <c r="F60" s="128">
        <v>930.78287986726275</v>
      </c>
      <c r="G60" s="128">
        <v>305.7253405712766</v>
      </c>
      <c r="H60" s="128">
        <v>0</v>
      </c>
      <c r="I60" s="128">
        <v>2027.5839708545006</v>
      </c>
      <c r="J60" s="128">
        <v>23001.321766311816</v>
      </c>
      <c r="K60" s="128">
        <v>3674.3691077622666</v>
      </c>
      <c r="L60" s="128">
        <v>6989.7314133621403</v>
      </c>
      <c r="M60" s="128">
        <v>1855.3740556534776</v>
      </c>
      <c r="N60" s="128">
        <v>254.05148693313114</v>
      </c>
      <c r="O60" s="128">
        <v>3.7296492000907597</v>
      </c>
      <c r="P60" s="128">
        <v>201.05464467803432</v>
      </c>
      <c r="Q60" s="128">
        <v>24.470135133978399</v>
      </c>
      <c r="R60" s="128">
        <v>410.64960544694657</v>
      </c>
      <c r="S60" s="128">
        <v>220.18516819529356</v>
      </c>
      <c r="T60" s="128">
        <v>520.16648693053651</v>
      </c>
      <c r="U60" s="128">
        <v>6.048043882799635</v>
      </c>
      <c r="V60" s="128">
        <v>562.62593758476055</v>
      </c>
      <c r="W60" s="128">
        <v>63.026715238022675</v>
      </c>
      <c r="X60" s="128">
        <v>181.05202757972683</v>
      </c>
      <c r="Y60" s="128">
        <v>1259.5074982491924</v>
      </c>
      <c r="Z60" s="128">
        <v>55.826738669621164</v>
      </c>
      <c r="AA60" s="128">
        <v>396.54970357992738</v>
      </c>
      <c r="AB60" s="128">
        <v>2.4601529684669297</v>
      </c>
      <c r="AC60" s="128">
        <v>22.412437503998014</v>
      </c>
      <c r="AD60" s="128">
        <v>813.99774465905375</v>
      </c>
      <c r="AE60" s="128">
        <v>30.687000085986384</v>
      </c>
      <c r="AF60" s="128">
        <v>369.98926051226908</v>
      </c>
      <c r="AG60" s="128">
        <v>2494.0986439438325</v>
      </c>
      <c r="AH60" s="128">
        <v>58.222550814574063</v>
      </c>
      <c r="AI60" s="128">
        <v>2974.6153842971262</v>
      </c>
      <c r="AJ60" s="128">
        <v>7611.4541844538935</v>
      </c>
      <c r="AK60" s="128">
        <v>549.01265050298741</v>
      </c>
      <c r="AL60" s="128">
        <v>133.46705491019949</v>
      </c>
      <c r="AM60" s="128">
        <v>23528.526204228634</v>
      </c>
      <c r="AN60" s="128">
        <v>27211.787672756996</v>
      </c>
      <c r="AO60" s="128">
        <v>35144.238782424662</v>
      </c>
      <c r="AP60" s="128">
        <v>36373.206738193396</v>
      </c>
      <c r="AQ60" s="128">
        <v>84139.533099502733</v>
      </c>
      <c r="AR60" s="128">
        <v>3098.1396692070557</v>
      </c>
      <c r="AS60" s="128">
        <v>1076.4197983583076</v>
      </c>
      <c r="AT60" s="128">
        <v>19589.906700948577</v>
      </c>
      <c r="AU60" s="128">
        <v>360.41556835896586</v>
      </c>
      <c r="AV60" s="128">
        <v>731.49972310582086</v>
      </c>
      <c r="AW60" s="128">
        <v>39.896732772899263</v>
      </c>
      <c r="AX60" s="128">
        <v>32.899945880778503</v>
      </c>
      <c r="AY60" s="128">
        <v>860.45065583352243</v>
      </c>
      <c r="AZ60" s="128">
        <v>549.96960697303859</v>
      </c>
      <c r="BA60" s="128">
        <v>4577.4337189688367</v>
      </c>
      <c r="BB60" s="128">
        <v>329.29718350428686</v>
      </c>
      <c r="BC60" s="128">
        <v>13134.841533630259</v>
      </c>
      <c r="BD60" s="128">
        <v>4626.8026334090046</v>
      </c>
      <c r="BE60" s="128">
        <v>755.17715960579471</v>
      </c>
      <c r="BF60" s="128">
        <v>9962.9260898659377</v>
      </c>
      <c r="BG60" s="128">
        <v>4614.0085860406489</v>
      </c>
      <c r="BH60" s="128">
        <v>3023.7612604456126</v>
      </c>
      <c r="BI60" s="128">
        <v>4403.1084831155149</v>
      </c>
      <c r="BJ60" s="128">
        <v>15811.761026188547</v>
      </c>
      <c r="BK60" s="128">
        <v>2468.7340497530136</v>
      </c>
      <c r="BL60" s="128">
        <v>8559.4111546688255</v>
      </c>
      <c r="BM60" s="128">
        <v>828.27943560983931</v>
      </c>
      <c r="BN60" s="128">
        <v>104.97633894317983</v>
      </c>
      <c r="BO60" s="128">
        <v>377.4098791872068</v>
      </c>
      <c r="BP60" s="128">
        <v>642.06421018101116</v>
      </c>
      <c r="BQ60" s="128">
        <v>1854.7408680757117</v>
      </c>
      <c r="BR60" s="128">
        <v>5025.3242326705913</v>
      </c>
      <c r="BS60" s="129">
        <v>0</v>
      </c>
      <c r="BT60" s="239">
        <v>378052.84672840568</v>
      </c>
      <c r="BU60" s="127">
        <v>160637.03548663366</v>
      </c>
      <c r="BV60" s="128">
        <v>0</v>
      </c>
      <c r="BW60" s="129">
        <v>0</v>
      </c>
      <c r="BX60" s="239">
        <v>160637.03548663366</v>
      </c>
      <c r="BY60" s="127">
        <v>0</v>
      </c>
      <c r="BZ60" s="128">
        <v>0</v>
      </c>
      <c r="CA60" s="128">
        <v>0</v>
      </c>
      <c r="CB60" s="409">
        <v>88266.257676747817</v>
      </c>
      <c r="CC60" s="239">
        <v>248903.29316338146</v>
      </c>
      <c r="CD60" s="239">
        <v>626956.1398917872</v>
      </c>
      <c r="CE60" s="44"/>
    </row>
    <row r="61" spans="2:83" s="18" customFormat="1" ht="13.5" customHeight="1" x14ac:dyDescent="0.35">
      <c r="B61" s="118" t="s">
        <v>220</v>
      </c>
      <c r="C61" s="120" t="s">
        <v>276</v>
      </c>
      <c r="D61" s="76" t="s">
        <v>273</v>
      </c>
      <c r="E61" s="128">
        <v>4.9288541695021468</v>
      </c>
      <c r="F61" s="128">
        <v>0</v>
      </c>
      <c r="G61" s="128">
        <v>0</v>
      </c>
      <c r="H61" s="128">
        <v>0</v>
      </c>
      <c r="I61" s="128">
        <v>2444.387481994303</v>
      </c>
      <c r="J61" s="128">
        <v>80873.613489107942</v>
      </c>
      <c r="K61" s="128">
        <v>14363.010204866841</v>
      </c>
      <c r="L61" s="128">
        <v>7698.5223185468685</v>
      </c>
      <c r="M61" s="128">
        <v>3960.9358577039816</v>
      </c>
      <c r="N61" s="128">
        <v>443.08439963499711</v>
      </c>
      <c r="O61" s="128">
        <v>4.6635206434266099</v>
      </c>
      <c r="P61" s="128">
        <v>251.50873057990759</v>
      </c>
      <c r="Q61" s="128">
        <v>90.959006319848029</v>
      </c>
      <c r="R61" s="128">
        <v>1149.0704838647548</v>
      </c>
      <c r="S61" s="128">
        <v>400.73309467420074</v>
      </c>
      <c r="T61" s="128">
        <v>861.77469027946518</v>
      </c>
      <c r="U61" s="128">
        <v>0</v>
      </c>
      <c r="V61" s="128">
        <v>835.81609609579152</v>
      </c>
      <c r="W61" s="128">
        <v>0</v>
      </c>
      <c r="X61" s="128">
        <v>0</v>
      </c>
      <c r="Y61" s="128">
        <v>0</v>
      </c>
      <c r="Z61" s="128">
        <v>0</v>
      </c>
      <c r="AA61" s="128">
        <v>0.27392887610929012</v>
      </c>
      <c r="AB61" s="128">
        <v>0</v>
      </c>
      <c r="AC61" s="128">
        <v>0</v>
      </c>
      <c r="AD61" s="128">
        <v>1114.5806692584326</v>
      </c>
      <c r="AE61" s="128">
        <v>26.468186595292476</v>
      </c>
      <c r="AF61" s="128">
        <v>1342.4343318160438</v>
      </c>
      <c r="AG61" s="128">
        <v>7007.7604557832547</v>
      </c>
      <c r="AH61" s="128">
        <v>123.30434711862104</v>
      </c>
      <c r="AI61" s="128">
        <v>0</v>
      </c>
      <c r="AJ61" s="128">
        <v>26274.33946201827</v>
      </c>
      <c r="AK61" s="128">
        <v>2316.6065555526407</v>
      </c>
      <c r="AL61" s="128">
        <v>0</v>
      </c>
      <c r="AM61" s="128">
        <v>474856.84413168242</v>
      </c>
      <c r="AN61" s="128">
        <v>28373.087798136603</v>
      </c>
      <c r="AO61" s="128">
        <v>38943.824942151405</v>
      </c>
      <c r="AP61" s="128">
        <v>93693.197425669598</v>
      </c>
      <c r="AQ61" s="128">
        <v>96449.294462740916</v>
      </c>
      <c r="AR61" s="128">
        <v>9777.582709238146</v>
      </c>
      <c r="AS61" s="128">
        <v>2087.2638770416311</v>
      </c>
      <c r="AT61" s="128">
        <v>51831.924882121704</v>
      </c>
      <c r="AU61" s="128">
        <v>653.6384656854101</v>
      </c>
      <c r="AV61" s="128">
        <v>1054.9091202252289</v>
      </c>
      <c r="AW61" s="128">
        <v>575.7990802351236</v>
      </c>
      <c r="AX61" s="128">
        <v>141.35994328092252</v>
      </c>
      <c r="AY61" s="128">
        <v>108.52786656469928</v>
      </c>
      <c r="AZ61" s="128">
        <v>69.364175487492375</v>
      </c>
      <c r="BA61" s="128">
        <v>28991.496725912548</v>
      </c>
      <c r="BB61" s="128">
        <v>5063.470069504172</v>
      </c>
      <c r="BC61" s="128">
        <v>64781.062901929385</v>
      </c>
      <c r="BD61" s="128">
        <v>74093.610876866311</v>
      </c>
      <c r="BE61" s="128">
        <v>231032.3908287964</v>
      </c>
      <c r="BF61" s="128">
        <v>45837.668558321966</v>
      </c>
      <c r="BG61" s="128">
        <v>7211.8911945684449</v>
      </c>
      <c r="BH61" s="128">
        <v>0</v>
      </c>
      <c r="BI61" s="128">
        <v>0</v>
      </c>
      <c r="BJ61" s="128">
        <v>7748.8863183551593</v>
      </c>
      <c r="BK61" s="128">
        <v>20935.035574693313</v>
      </c>
      <c r="BL61" s="128">
        <v>27070.957974525525</v>
      </c>
      <c r="BM61" s="128">
        <v>5146.2927176781131</v>
      </c>
      <c r="BN61" s="128">
        <v>0</v>
      </c>
      <c r="BO61" s="128">
        <v>0</v>
      </c>
      <c r="BP61" s="128">
        <v>0</v>
      </c>
      <c r="BQ61" s="128">
        <v>0</v>
      </c>
      <c r="BR61" s="128">
        <v>0</v>
      </c>
      <c r="BS61" s="129">
        <v>0</v>
      </c>
      <c r="BT61" s="239">
        <v>1468118.1587869129</v>
      </c>
      <c r="BU61" s="127">
        <v>21506.355904261669</v>
      </c>
      <c r="BV61" s="128">
        <v>0</v>
      </c>
      <c r="BW61" s="129">
        <v>0</v>
      </c>
      <c r="BX61" s="239">
        <v>21506.355904261669</v>
      </c>
      <c r="BY61" s="127">
        <v>0</v>
      </c>
      <c r="BZ61" s="128">
        <v>0</v>
      </c>
      <c r="CA61" s="128">
        <v>0</v>
      </c>
      <c r="CB61" s="409">
        <v>0</v>
      </c>
      <c r="CC61" s="239">
        <v>21506.355904261669</v>
      </c>
      <c r="CD61" s="239">
        <v>1489624.5146911745</v>
      </c>
      <c r="CE61" s="44"/>
    </row>
    <row r="62" spans="2:83" s="18" customFormat="1" ht="13.5" customHeight="1" x14ac:dyDescent="0.35">
      <c r="B62" s="118" t="s">
        <v>221</v>
      </c>
      <c r="C62" s="120" t="s">
        <v>277</v>
      </c>
      <c r="D62" s="111" t="s">
        <v>300</v>
      </c>
      <c r="E62" s="128">
        <v>625.65556987750563</v>
      </c>
      <c r="F62" s="128">
        <v>7886.1828329333985</v>
      </c>
      <c r="G62" s="128">
        <v>6300.4633649529133</v>
      </c>
      <c r="H62" s="128">
        <v>0</v>
      </c>
      <c r="I62" s="128">
        <v>0</v>
      </c>
      <c r="J62" s="128">
        <v>11118.95207471848</v>
      </c>
      <c r="K62" s="128">
        <v>10231.362819263724</v>
      </c>
      <c r="L62" s="128">
        <v>2910.9126993930536</v>
      </c>
      <c r="M62" s="128">
        <v>2768.5758516807123</v>
      </c>
      <c r="N62" s="128">
        <v>3587.3890716656324</v>
      </c>
      <c r="O62" s="128">
        <v>21.777603981797817</v>
      </c>
      <c r="P62" s="128">
        <v>1174.3698547436409</v>
      </c>
      <c r="Q62" s="128">
        <v>376.55622559006696</v>
      </c>
      <c r="R62" s="128">
        <v>249.03573320182045</v>
      </c>
      <c r="S62" s="128">
        <v>1603.1874242840533</v>
      </c>
      <c r="T62" s="128">
        <v>2588.4722292351867</v>
      </c>
      <c r="U62" s="128">
        <v>50.162431188942087</v>
      </c>
      <c r="V62" s="128">
        <v>3847.0157716434546</v>
      </c>
      <c r="W62" s="128">
        <v>521.5286989127062</v>
      </c>
      <c r="X62" s="128">
        <v>1045.3544486570563</v>
      </c>
      <c r="Y62" s="128">
        <v>5196.5351969655903</v>
      </c>
      <c r="Z62" s="128">
        <v>288.34849851850925</v>
      </c>
      <c r="AA62" s="128">
        <v>1248.30476091174</v>
      </c>
      <c r="AB62" s="128">
        <v>0</v>
      </c>
      <c r="AC62" s="128">
        <v>0</v>
      </c>
      <c r="AD62" s="128">
        <v>1335.2534299806218</v>
      </c>
      <c r="AE62" s="128">
        <v>0</v>
      </c>
      <c r="AF62" s="128">
        <v>0</v>
      </c>
      <c r="AG62" s="128">
        <v>32462.904946710802</v>
      </c>
      <c r="AH62" s="128">
        <v>317.44280266723945</v>
      </c>
      <c r="AI62" s="128">
        <v>5581.9170246095127</v>
      </c>
      <c r="AJ62" s="128">
        <v>29442.089586558926</v>
      </c>
      <c r="AK62" s="128">
        <v>3890.5411390132722</v>
      </c>
      <c r="AL62" s="128">
        <v>2282.5131473005144</v>
      </c>
      <c r="AM62" s="128">
        <v>508344.76942551247</v>
      </c>
      <c r="AN62" s="128">
        <v>50846.639290725499</v>
      </c>
      <c r="AO62" s="128">
        <v>241039.30696394225</v>
      </c>
      <c r="AP62" s="128">
        <v>287202.18199805892</v>
      </c>
      <c r="AQ62" s="128">
        <v>100637.3676514874</v>
      </c>
      <c r="AR62" s="128">
        <v>870.37634252091493</v>
      </c>
      <c r="AS62" s="128">
        <v>301.19338286423476</v>
      </c>
      <c r="AT62" s="128">
        <v>50976.939265584711</v>
      </c>
      <c r="AU62" s="128">
        <v>4074.3614440417596</v>
      </c>
      <c r="AV62" s="128">
        <v>13204.676975991795</v>
      </c>
      <c r="AW62" s="128">
        <v>2403.6821257312454</v>
      </c>
      <c r="AX62" s="128">
        <v>2138.1230226594066</v>
      </c>
      <c r="AY62" s="128">
        <v>0</v>
      </c>
      <c r="AZ62" s="128">
        <v>0</v>
      </c>
      <c r="BA62" s="128">
        <v>28253.694254806651</v>
      </c>
      <c r="BB62" s="128">
        <v>33842.890403947647</v>
      </c>
      <c r="BC62" s="128">
        <v>107957.70335493998</v>
      </c>
      <c r="BD62" s="128">
        <v>7662.2976220054325</v>
      </c>
      <c r="BE62" s="128">
        <v>13948.214856776305</v>
      </c>
      <c r="BF62" s="128">
        <v>0</v>
      </c>
      <c r="BG62" s="128">
        <v>32047.683539660382</v>
      </c>
      <c r="BH62" s="128">
        <v>7699.7199242442148</v>
      </c>
      <c r="BI62" s="128">
        <v>39041.234924477823</v>
      </c>
      <c r="BJ62" s="128">
        <v>163063.6386396731</v>
      </c>
      <c r="BK62" s="128">
        <v>33567.08112084958</v>
      </c>
      <c r="BL62" s="128">
        <v>66149.067168943802</v>
      </c>
      <c r="BM62" s="128">
        <v>12463.6662641943</v>
      </c>
      <c r="BN62" s="128">
        <v>1047.0547681293001</v>
      </c>
      <c r="BO62" s="128">
        <v>4395.8646689497982</v>
      </c>
      <c r="BP62" s="128">
        <v>19721.812936513274</v>
      </c>
      <c r="BQ62" s="128">
        <v>17604.194969556</v>
      </c>
      <c r="BR62" s="128">
        <v>28717.010153255698</v>
      </c>
      <c r="BS62" s="129">
        <v>0</v>
      </c>
      <c r="BT62" s="239">
        <v>2018175.2526992047</v>
      </c>
      <c r="BU62" s="127">
        <v>2548700.66537453</v>
      </c>
      <c r="BV62" s="128">
        <v>0</v>
      </c>
      <c r="BW62" s="129">
        <v>0</v>
      </c>
      <c r="BX62" s="239">
        <v>2548700.66537453</v>
      </c>
      <c r="BY62" s="127">
        <v>0</v>
      </c>
      <c r="BZ62" s="128">
        <v>0</v>
      </c>
      <c r="CA62" s="128">
        <v>0</v>
      </c>
      <c r="CB62" s="409">
        <v>0</v>
      </c>
      <c r="CC62" s="239">
        <v>2548700.66537453</v>
      </c>
      <c r="CD62" s="239">
        <v>4566875.9180737343</v>
      </c>
      <c r="CE62" s="44"/>
    </row>
    <row r="63" spans="2:83" s="18" customFormat="1" ht="13.5" customHeight="1" x14ac:dyDescent="0.35">
      <c r="B63" s="118" t="s">
        <v>222</v>
      </c>
      <c r="C63" s="120" t="s">
        <v>288</v>
      </c>
      <c r="D63" s="111" t="s">
        <v>289</v>
      </c>
      <c r="E63" s="128">
        <v>27987.086216056716</v>
      </c>
      <c r="F63" s="128">
        <v>3875.6562829398913</v>
      </c>
      <c r="G63" s="128">
        <v>103.298832283545</v>
      </c>
      <c r="H63" s="128">
        <v>3.0511253955604833</v>
      </c>
      <c r="I63" s="128">
        <v>171.91189812561191</v>
      </c>
      <c r="J63" s="128">
        <v>16995.697873867768</v>
      </c>
      <c r="K63" s="128">
        <v>2622.5246114348524</v>
      </c>
      <c r="L63" s="128">
        <v>4458.596770908317</v>
      </c>
      <c r="M63" s="128">
        <v>12505.394906706895</v>
      </c>
      <c r="N63" s="128">
        <v>163.7356739319502</v>
      </c>
      <c r="O63" s="128">
        <v>1.0082577177536203</v>
      </c>
      <c r="P63" s="128">
        <v>54.361592769570649</v>
      </c>
      <c r="Q63" s="128">
        <v>28.336653631380482</v>
      </c>
      <c r="R63" s="128">
        <v>113.13245059703827</v>
      </c>
      <c r="S63" s="128">
        <v>37.484018586060984</v>
      </c>
      <c r="T63" s="128">
        <v>218.88772636483438</v>
      </c>
      <c r="U63" s="128">
        <v>321.45447689166781</v>
      </c>
      <c r="V63" s="128">
        <v>1505.1863076142931</v>
      </c>
      <c r="W63" s="128">
        <v>207.90143406976892</v>
      </c>
      <c r="X63" s="128">
        <v>118.00718295115425</v>
      </c>
      <c r="Y63" s="128">
        <v>2063.1725399652951</v>
      </c>
      <c r="Z63" s="128">
        <v>38.036653427917869</v>
      </c>
      <c r="AA63" s="128">
        <v>270.18948612189189</v>
      </c>
      <c r="AB63" s="128">
        <v>3.707843997251655</v>
      </c>
      <c r="AC63" s="128">
        <v>211.85972218620034</v>
      </c>
      <c r="AD63" s="128">
        <v>148.42661534601399</v>
      </c>
      <c r="AE63" s="128">
        <v>7.8948664642232202</v>
      </c>
      <c r="AF63" s="128">
        <v>572.4686077860888</v>
      </c>
      <c r="AG63" s="128">
        <v>3420.3171370852619</v>
      </c>
      <c r="AH63" s="128">
        <v>14.543335211829945</v>
      </c>
      <c r="AI63" s="128">
        <v>728.62410612703616</v>
      </c>
      <c r="AJ63" s="128">
        <v>9285.5517550708828</v>
      </c>
      <c r="AK63" s="128">
        <v>819.79383095987862</v>
      </c>
      <c r="AL63" s="128">
        <v>137.78889424101746</v>
      </c>
      <c r="AM63" s="128">
        <v>111599.95479206038</v>
      </c>
      <c r="AN63" s="128">
        <v>102733.21762947329</v>
      </c>
      <c r="AO63" s="128">
        <v>230844.41347990328</v>
      </c>
      <c r="AP63" s="128">
        <v>210779.61251513936</v>
      </c>
      <c r="AQ63" s="128">
        <v>11324.502938233825</v>
      </c>
      <c r="AR63" s="128">
        <v>75.598427671135653</v>
      </c>
      <c r="AS63" s="128">
        <v>631.37731818626503</v>
      </c>
      <c r="AT63" s="128">
        <v>12907.402722861607</v>
      </c>
      <c r="AU63" s="128">
        <v>132.84119473282519</v>
      </c>
      <c r="AV63" s="128">
        <v>612.35955313561783</v>
      </c>
      <c r="AW63" s="128">
        <v>150.38048594528601</v>
      </c>
      <c r="AX63" s="128">
        <v>6.8969647867602495</v>
      </c>
      <c r="AY63" s="128">
        <v>1463.4497276723678</v>
      </c>
      <c r="AZ63" s="128">
        <v>935.36967357851825</v>
      </c>
      <c r="BA63" s="128">
        <v>70561.338505787353</v>
      </c>
      <c r="BB63" s="128">
        <v>6159.7445938127239</v>
      </c>
      <c r="BC63" s="128">
        <v>35262.955245540557</v>
      </c>
      <c r="BD63" s="128">
        <v>11530.123671992802</v>
      </c>
      <c r="BE63" s="128">
        <v>913.20010137586496</v>
      </c>
      <c r="BF63" s="128">
        <v>16687.861072035543</v>
      </c>
      <c r="BG63" s="128">
        <v>46994.823324781799</v>
      </c>
      <c r="BH63" s="128">
        <v>1008.8055021367539</v>
      </c>
      <c r="BI63" s="128">
        <v>4521.4129490566766</v>
      </c>
      <c r="BJ63" s="128">
        <v>60459.339672672621</v>
      </c>
      <c r="BK63" s="128">
        <v>100441.25120589096</v>
      </c>
      <c r="BL63" s="128">
        <v>4689.806162148735</v>
      </c>
      <c r="BM63" s="128">
        <v>4239.4222550555705</v>
      </c>
      <c r="BN63" s="128">
        <v>2711.2431374760486</v>
      </c>
      <c r="BO63" s="128">
        <v>1845.3227340601261</v>
      </c>
      <c r="BP63" s="128">
        <v>1689.9939182488977</v>
      </c>
      <c r="BQ63" s="128">
        <v>316.85986096160582</v>
      </c>
      <c r="BR63" s="128">
        <v>3191.9543233850459</v>
      </c>
      <c r="BS63" s="129">
        <v>0</v>
      </c>
      <c r="BT63" s="239">
        <v>1146637.9253466355</v>
      </c>
      <c r="BU63" s="127">
        <v>28607.164634527857</v>
      </c>
      <c r="BV63" s="128">
        <v>0</v>
      </c>
      <c r="BW63" s="129">
        <v>107.57322804570686</v>
      </c>
      <c r="BX63" s="239">
        <v>28714.737862573566</v>
      </c>
      <c r="BY63" s="127">
        <v>14342.7897260972</v>
      </c>
      <c r="BZ63" s="128">
        <v>0</v>
      </c>
      <c r="CA63" s="128">
        <v>0</v>
      </c>
      <c r="CB63" s="409">
        <v>49.292135545520999</v>
      </c>
      <c r="CC63" s="239">
        <v>43106.819724216286</v>
      </c>
      <c r="CD63" s="239">
        <v>1189744.7450708519</v>
      </c>
      <c r="CE63" s="44"/>
    </row>
    <row r="64" spans="2:83" s="18" customFormat="1" ht="13.5" customHeight="1" x14ac:dyDescent="0.35">
      <c r="B64" s="118" t="s">
        <v>223</v>
      </c>
      <c r="C64" s="120" t="s">
        <v>280</v>
      </c>
      <c r="D64" s="76" t="s">
        <v>278</v>
      </c>
      <c r="E64" s="128">
        <v>1656.9763387657447</v>
      </c>
      <c r="F64" s="128">
        <v>214.61821585065223</v>
      </c>
      <c r="G64" s="128">
        <v>20.985136717360668</v>
      </c>
      <c r="H64" s="128">
        <v>0</v>
      </c>
      <c r="I64" s="128">
        <v>824.35095742002238</v>
      </c>
      <c r="J64" s="128">
        <v>3192.51873553314</v>
      </c>
      <c r="K64" s="128">
        <v>3109.9460790228868</v>
      </c>
      <c r="L64" s="128">
        <v>404.41945796104199</v>
      </c>
      <c r="M64" s="128">
        <v>120.83451746260192</v>
      </c>
      <c r="N64" s="128">
        <v>260.58865327567253</v>
      </c>
      <c r="O64" s="128">
        <v>3.832115347325439</v>
      </c>
      <c r="P64" s="128">
        <v>206.53230962232539</v>
      </c>
      <c r="Q64" s="128">
        <v>0.14863255785724652</v>
      </c>
      <c r="R64" s="128">
        <v>139.52774743346887</v>
      </c>
      <c r="S64" s="128">
        <v>281.93112541273655</v>
      </c>
      <c r="T64" s="128">
        <v>483.6710504065436</v>
      </c>
      <c r="U64" s="128">
        <v>0</v>
      </c>
      <c r="V64" s="128">
        <v>225.06303663477578</v>
      </c>
      <c r="W64" s="128">
        <v>15.907229696214918</v>
      </c>
      <c r="X64" s="128">
        <v>37.24186785399371</v>
      </c>
      <c r="Y64" s="128">
        <v>834.57246841335814</v>
      </c>
      <c r="Z64" s="128">
        <v>5.7162890486787763</v>
      </c>
      <c r="AA64" s="128">
        <v>40.602761879675747</v>
      </c>
      <c r="AB64" s="128">
        <v>6.162926668959674</v>
      </c>
      <c r="AC64" s="128">
        <v>98.841446155127798</v>
      </c>
      <c r="AD64" s="128">
        <v>77.347210226516523</v>
      </c>
      <c r="AE64" s="128">
        <v>4.1347493389631156</v>
      </c>
      <c r="AF64" s="128">
        <v>2121.4401778991769</v>
      </c>
      <c r="AG64" s="128">
        <v>7027.0718235542381</v>
      </c>
      <c r="AH64" s="128">
        <v>22.606773631347991</v>
      </c>
      <c r="AI64" s="128">
        <v>10706.036562244784</v>
      </c>
      <c r="AJ64" s="128">
        <v>17419.236309243533</v>
      </c>
      <c r="AK64" s="128">
        <v>2622.0340086137162</v>
      </c>
      <c r="AL64" s="128">
        <v>210.93593215135101</v>
      </c>
      <c r="AM64" s="128">
        <v>45427.011257574799</v>
      </c>
      <c r="AN64" s="128">
        <v>2712.2575631995674</v>
      </c>
      <c r="AO64" s="128">
        <v>11837.441233255551</v>
      </c>
      <c r="AP64" s="128">
        <v>12805.115960952398</v>
      </c>
      <c r="AQ64" s="128">
        <v>413076.09841674106</v>
      </c>
      <c r="AR64" s="128">
        <v>163.77157823814306</v>
      </c>
      <c r="AS64" s="128">
        <v>31106.577296834261</v>
      </c>
      <c r="AT64" s="128">
        <v>18381.861397598303</v>
      </c>
      <c r="AU64" s="128">
        <v>25.151567948312383</v>
      </c>
      <c r="AV64" s="128">
        <v>907.32754203410889</v>
      </c>
      <c r="AW64" s="128">
        <v>495.38582961727366</v>
      </c>
      <c r="AX64" s="128">
        <v>578.41675084806457</v>
      </c>
      <c r="AY64" s="128">
        <v>5432.3081682233587</v>
      </c>
      <c r="AZ64" s="128">
        <v>3472.2143571180081</v>
      </c>
      <c r="BA64" s="128">
        <v>14670.058646709673</v>
      </c>
      <c r="BB64" s="128">
        <v>438.97929167659686</v>
      </c>
      <c r="BC64" s="128">
        <v>1238.7073199642439</v>
      </c>
      <c r="BD64" s="128">
        <v>408.05573588084599</v>
      </c>
      <c r="BE64" s="128">
        <v>151.16476081792388</v>
      </c>
      <c r="BF64" s="128">
        <v>259.93439819226103</v>
      </c>
      <c r="BG64" s="128">
        <v>26924.732296483555</v>
      </c>
      <c r="BH64" s="128">
        <v>0</v>
      </c>
      <c r="BI64" s="128">
        <v>5514.7304098403656</v>
      </c>
      <c r="BJ64" s="128">
        <v>761.2251007107584</v>
      </c>
      <c r="BK64" s="128">
        <v>3891.0506217139591</v>
      </c>
      <c r="BL64" s="128">
        <v>7159.372546237475</v>
      </c>
      <c r="BM64" s="128">
        <v>58.867852811744811</v>
      </c>
      <c r="BN64" s="128">
        <v>84.671649279355165</v>
      </c>
      <c r="BO64" s="128">
        <v>5.1847422789808251</v>
      </c>
      <c r="BP64" s="128">
        <v>167.98176953847698</v>
      </c>
      <c r="BQ64" s="128">
        <v>0</v>
      </c>
      <c r="BR64" s="128">
        <v>0</v>
      </c>
      <c r="BS64" s="129">
        <v>0</v>
      </c>
      <c r="BT64" s="239">
        <v>660551.48870836268</v>
      </c>
      <c r="BU64" s="127">
        <v>0</v>
      </c>
      <c r="BV64" s="128">
        <v>0</v>
      </c>
      <c r="BW64" s="129">
        <v>0</v>
      </c>
      <c r="BX64" s="239">
        <v>0</v>
      </c>
      <c r="BY64" s="127">
        <v>0</v>
      </c>
      <c r="BZ64" s="128">
        <v>0</v>
      </c>
      <c r="CA64" s="128">
        <v>0</v>
      </c>
      <c r="CB64" s="409">
        <v>0</v>
      </c>
      <c r="CC64" s="239">
        <v>0</v>
      </c>
      <c r="CD64" s="239">
        <v>660551.48870836268</v>
      </c>
      <c r="CE64" s="44"/>
    </row>
    <row r="65" spans="2:83" s="18" customFormat="1" ht="13.5" customHeight="1" x14ac:dyDescent="0.35">
      <c r="B65" s="118" t="s">
        <v>224</v>
      </c>
      <c r="C65" s="120" t="s">
        <v>281</v>
      </c>
      <c r="D65" s="76" t="s">
        <v>279</v>
      </c>
      <c r="E65" s="128">
        <v>15160.636315648366</v>
      </c>
      <c r="F65" s="128">
        <v>24690.318502613787</v>
      </c>
      <c r="G65" s="128">
        <v>16836.260302698927</v>
      </c>
      <c r="H65" s="128">
        <v>0</v>
      </c>
      <c r="I65" s="128">
        <v>0</v>
      </c>
      <c r="J65" s="128">
        <v>0</v>
      </c>
      <c r="K65" s="128">
        <v>0</v>
      </c>
      <c r="L65" s="128">
        <v>1.5687640969525456</v>
      </c>
      <c r="M65" s="128">
        <v>2707.9993125838378</v>
      </c>
      <c r="N65" s="128">
        <v>4610.6769944321859</v>
      </c>
      <c r="O65" s="128">
        <v>12.83112816023977</v>
      </c>
      <c r="P65" s="128">
        <v>691.4086098414233</v>
      </c>
      <c r="Q65" s="128">
        <v>0</v>
      </c>
      <c r="R65" s="128">
        <v>0</v>
      </c>
      <c r="S65" s="128">
        <v>0</v>
      </c>
      <c r="T65" s="128">
        <v>0</v>
      </c>
      <c r="U65" s="128">
        <v>0</v>
      </c>
      <c r="V65" s="128">
        <v>0</v>
      </c>
      <c r="W65" s="128">
        <v>0</v>
      </c>
      <c r="X65" s="128">
        <v>0</v>
      </c>
      <c r="Y65" s="128">
        <v>0</v>
      </c>
      <c r="Z65" s="128">
        <v>0</v>
      </c>
      <c r="AA65" s="128">
        <v>0</v>
      </c>
      <c r="AB65" s="128">
        <v>0</v>
      </c>
      <c r="AC65" s="128">
        <v>0</v>
      </c>
      <c r="AD65" s="128">
        <v>0</v>
      </c>
      <c r="AE65" s="128">
        <v>0</v>
      </c>
      <c r="AF65" s="128">
        <v>0</v>
      </c>
      <c r="AG65" s="128">
        <v>18197.509965910958</v>
      </c>
      <c r="AH65" s="128">
        <v>0</v>
      </c>
      <c r="AI65" s="128">
        <v>0</v>
      </c>
      <c r="AJ65" s="128">
        <v>40480.913258677298</v>
      </c>
      <c r="AK65" s="128">
        <v>0</v>
      </c>
      <c r="AL65" s="128">
        <v>0</v>
      </c>
      <c r="AM65" s="128">
        <v>266397.20791993989</v>
      </c>
      <c r="AN65" s="128">
        <v>0</v>
      </c>
      <c r="AO65" s="128">
        <v>35917.717120701258</v>
      </c>
      <c r="AP65" s="128">
        <v>0</v>
      </c>
      <c r="AQ65" s="128">
        <v>367204.78142664855</v>
      </c>
      <c r="AR65" s="128">
        <v>1158.1885084840142</v>
      </c>
      <c r="AS65" s="128">
        <v>20936.522286313491</v>
      </c>
      <c r="AT65" s="128">
        <v>18638.340590610242</v>
      </c>
      <c r="AU65" s="128">
        <v>7155.0766783287318</v>
      </c>
      <c r="AV65" s="128">
        <v>39748.592171611912</v>
      </c>
      <c r="AW65" s="128">
        <v>232.61688464554359</v>
      </c>
      <c r="AX65" s="128">
        <v>592.2935825468096</v>
      </c>
      <c r="AY65" s="128">
        <v>0</v>
      </c>
      <c r="AZ65" s="128">
        <v>0</v>
      </c>
      <c r="BA65" s="128">
        <v>16235.570840025999</v>
      </c>
      <c r="BB65" s="128">
        <v>29441.187592724884</v>
      </c>
      <c r="BC65" s="128">
        <v>28836.060242904678</v>
      </c>
      <c r="BD65" s="128">
        <v>6308.5979656879144</v>
      </c>
      <c r="BE65" s="128">
        <v>8095.1703966039049</v>
      </c>
      <c r="BF65" s="128">
        <v>6240.1244685059664</v>
      </c>
      <c r="BG65" s="128">
        <v>17447.194346551005</v>
      </c>
      <c r="BH65" s="128">
        <v>10157.47184534338</v>
      </c>
      <c r="BI65" s="128">
        <v>0</v>
      </c>
      <c r="BJ65" s="128">
        <v>34928.527915799146</v>
      </c>
      <c r="BK65" s="128">
        <v>417589.67292123317</v>
      </c>
      <c r="BL65" s="128">
        <v>200296.8881020796</v>
      </c>
      <c r="BM65" s="128">
        <v>33597.49866411624</v>
      </c>
      <c r="BN65" s="128">
        <v>2704.7425354293182</v>
      </c>
      <c r="BO65" s="128">
        <v>33992.239534083317</v>
      </c>
      <c r="BP65" s="128">
        <v>32594.941427268579</v>
      </c>
      <c r="BQ65" s="128">
        <v>3760.223783537042</v>
      </c>
      <c r="BR65" s="128">
        <v>22094.31747925841</v>
      </c>
      <c r="BS65" s="129">
        <v>0</v>
      </c>
      <c r="BT65" s="239">
        <v>1785691.8903856468</v>
      </c>
      <c r="BU65" s="127">
        <v>428049.25616972166</v>
      </c>
      <c r="BV65" s="128">
        <v>0</v>
      </c>
      <c r="BW65" s="129">
        <v>0</v>
      </c>
      <c r="BX65" s="239">
        <v>428049.25616972166</v>
      </c>
      <c r="BY65" s="127">
        <v>0</v>
      </c>
      <c r="BZ65" s="128">
        <v>0</v>
      </c>
      <c r="CA65" s="128">
        <v>0</v>
      </c>
      <c r="CB65" s="409">
        <v>0</v>
      </c>
      <c r="CC65" s="239">
        <v>428049.25616972166</v>
      </c>
      <c r="CD65" s="239">
        <v>2213741.1465553683</v>
      </c>
      <c r="CE65" s="44"/>
    </row>
    <row r="66" spans="2:83" s="18" customFormat="1" ht="13.5" customHeight="1" x14ac:dyDescent="0.35">
      <c r="B66" s="118" t="s">
        <v>225</v>
      </c>
      <c r="C66" s="120" t="s">
        <v>282</v>
      </c>
      <c r="D66" s="113" t="s">
        <v>168</v>
      </c>
      <c r="E66" s="128">
        <v>34228.981770242281</v>
      </c>
      <c r="F66" s="128">
        <v>16180.207845058059</v>
      </c>
      <c r="G66" s="128">
        <v>466.83933828125271</v>
      </c>
      <c r="H66" s="128">
        <v>9.214562244781952</v>
      </c>
      <c r="I66" s="128">
        <v>181.23214548204018</v>
      </c>
      <c r="J66" s="128">
        <v>46087.274810182891</v>
      </c>
      <c r="K66" s="128">
        <v>26329.826565155308</v>
      </c>
      <c r="L66" s="128">
        <v>142748.73575870963</v>
      </c>
      <c r="M66" s="128">
        <v>80642.22362367365</v>
      </c>
      <c r="N66" s="128">
        <v>12777.611535165968</v>
      </c>
      <c r="O66" s="128">
        <v>101.24796385423912</v>
      </c>
      <c r="P66" s="128">
        <v>5457.3826395085962</v>
      </c>
      <c r="Q66" s="128">
        <v>1574.4935386852324</v>
      </c>
      <c r="R66" s="128">
        <v>20867.928329674702</v>
      </c>
      <c r="S66" s="128">
        <v>3517.1973620145031</v>
      </c>
      <c r="T66" s="128">
        <v>12783.010336543579</v>
      </c>
      <c r="U66" s="128">
        <v>755.21025324186041</v>
      </c>
      <c r="V66" s="128">
        <v>1032.6100256419695</v>
      </c>
      <c r="W66" s="128">
        <v>393.34161416436513</v>
      </c>
      <c r="X66" s="128">
        <v>2992.4208984953061</v>
      </c>
      <c r="Y66" s="128">
        <v>137086.4118857258</v>
      </c>
      <c r="Z66" s="128">
        <v>2476.8456143289436</v>
      </c>
      <c r="AA66" s="128">
        <v>0</v>
      </c>
      <c r="AB66" s="128">
        <v>79.065189894279229</v>
      </c>
      <c r="AC66" s="128">
        <v>8.8059603998995453</v>
      </c>
      <c r="AD66" s="128">
        <v>3984.1389663463442</v>
      </c>
      <c r="AE66" s="128">
        <v>404.06746769156234</v>
      </c>
      <c r="AF66" s="128">
        <v>2960.6317142617854</v>
      </c>
      <c r="AG66" s="128">
        <v>26986.987240692022</v>
      </c>
      <c r="AH66" s="128">
        <v>1121.0865567406704</v>
      </c>
      <c r="AI66" s="128">
        <v>20604.177965626641</v>
      </c>
      <c r="AJ66" s="128">
        <v>51351.0704196074</v>
      </c>
      <c r="AK66" s="128">
        <v>9559.138277882812</v>
      </c>
      <c r="AL66" s="128">
        <v>2283.0382896658589</v>
      </c>
      <c r="AM66" s="128">
        <v>900014.03171137243</v>
      </c>
      <c r="AN66" s="128">
        <v>13206.341168535808</v>
      </c>
      <c r="AO66" s="128">
        <v>37777.521188994528</v>
      </c>
      <c r="AP66" s="128">
        <v>62210.869732636333</v>
      </c>
      <c r="AQ66" s="128">
        <v>6176.3162422476489</v>
      </c>
      <c r="AR66" s="128">
        <v>40.879957034078373</v>
      </c>
      <c r="AS66" s="128">
        <v>625.56600147091842</v>
      </c>
      <c r="AT66" s="128">
        <v>59796.586635649706</v>
      </c>
      <c r="AU66" s="128">
        <v>646.39617903967587</v>
      </c>
      <c r="AV66" s="128">
        <v>1047.5694975055401</v>
      </c>
      <c r="AW66" s="128">
        <v>138.2295794296837</v>
      </c>
      <c r="AX66" s="128">
        <v>131.21423768482472</v>
      </c>
      <c r="AY66" s="128">
        <v>9.0333284302364056</v>
      </c>
      <c r="AZ66" s="128">
        <v>5.7738459416122323</v>
      </c>
      <c r="BA66" s="128">
        <v>8856.4304896582908</v>
      </c>
      <c r="BB66" s="128">
        <v>769.65932337032882</v>
      </c>
      <c r="BC66" s="128">
        <v>7681.0609266510601</v>
      </c>
      <c r="BD66" s="128">
        <v>425.5011247160013</v>
      </c>
      <c r="BE66" s="128">
        <v>337.30859175774157</v>
      </c>
      <c r="BF66" s="128">
        <v>6698.566331083206</v>
      </c>
      <c r="BG66" s="128">
        <v>10033.122619255191</v>
      </c>
      <c r="BH66" s="128">
        <v>2570.4669140172314</v>
      </c>
      <c r="BI66" s="128">
        <v>2629.4526428009508</v>
      </c>
      <c r="BJ66" s="128">
        <v>0</v>
      </c>
      <c r="BK66" s="128">
        <v>68841.355314539658</v>
      </c>
      <c r="BL66" s="128">
        <v>18164.562281233088</v>
      </c>
      <c r="BM66" s="128">
        <v>3665.6368603396586</v>
      </c>
      <c r="BN66" s="128">
        <v>2481.5516782989039</v>
      </c>
      <c r="BO66" s="128">
        <v>3625.5446198239847</v>
      </c>
      <c r="BP66" s="128">
        <v>813.62864045314984</v>
      </c>
      <c r="BQ66" s="128">
        <v>623.29734504259341</v>
      </c>
      <c r="BR66" s="128">
        <v>4448.0638021680124</v>
      </c>
      <c r="BS66" s="129">
        <v>0</v>
      </c>
      <c r="BT66" s="239">
        <v>1892523.9952760665</v>
      </c>
      <c r="BU66" s="127">
        <v>205051.3048219039</v>
      </c>
      <c r="BV66" s="128">
        <v>0</v>
      </c>
      <c r="BW66" s="129">
        <v>0</v>
      </c>
      <c r="BX66" s="239">
        <v>205051.3048219039</v>
      </c>
      <c r="BY66" s="127">
        <v>0</v>
      </c>
      <c r="BZ66" s="128">
        <v>0</v>
      </c>
      <c r="CA66" s="128">
        <v>0</v>
      </c>
      <c r="CB66" s="409">
        <v>511306.65068614867</v>
      </c>
      <c r="CC66" s="239">
        <v>716357.9555080526</v>
      </c>
      <c r="CD66" s="239">
        <v>2608881.9507841188</v>
      </c>
      <c r="CE66" s="44"/>
    </row>
    <row r="67" spans="2:83" s="18" customFormat="1" ht="13.5" customHeight="1" x14ac:dyDescent="0.35">
      <c r="B67" s="118" t="s">
        <v>226</v>
      </c>
      <c r="C67" s="120" t="s">
        <v>283</v>
      </c>
      <c r="D67" s="76" t="s">
        <v>107</v>
      </c>
      <c r="E67" s="128">
        <v>0</v>
      </c>
      <c r="F67" s="128">
        <v>0</v>
      </c>
      <c r="G67" s="128">
        <v>0</v>
      </c>
      <c r="H67" s="128">
        <v>0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0</v>
      </c>
      <c r="R67" s="128">
        <v>0</v>
      </c>
      <c r="S67" s="128">
        <v>0</v>
      </c>
      <c r="T67" s="128">
        <v>0</v>
      </c>
      <c r="U67" s="128">
        <v>0</v>
      </c>
      <c r="V67" s="128">
        <v>0</v>
      </c>
      <c r="W67" s="128">
        <v>0</v>
      </c>
      <c r="X67" s="128">
        <v>0</v>
      </c>
      <c r="Y67" s="128">
        <v>0</v>
      </c>
      <c r="Z67" s="128">
        <v>0</v>
      </c>
      <c r="AA67" s="128">
        <v>0</v>
      </c>
      <c r="AB67" s="128">
        <v>0</v>
      </c>
      <c r="AC67" s="128">
        <v>0</v>
      </c>
      <c r="AD67" s="128">
        <v>0</v>
      </c>
      <c r="AE67" s="128">
        <v>0</v>
      </c>
      <c r="AF67" s="128">
        <v>0</v>
      </c>
      <c r="AG67" s="128">
        <v>0</v>
      </c>
      <c r="AH67" s="128">
        <v>0</v>
      </c>
      <c r="AI67" s="128">
        <v>0</v>
      </c>
      <c r="AJ67" s="128">
        <v>0</v>
      </c>
      <c r="AK67" s="128">
        <v>0</v>
      </c>
      <c r="AL67" s="128">
        <v>0</v>
      </c>
      <c r="AM67" s="128">
        <v>0</v>
      </c>
      <c r="AN67" s="128">
        <v>0</v>
      </c>
      <c r="AO67" s="128">
        <v>0</v>
      </c>
      <c r="AP67" s="128">
        <v>0</v>
      </c>
      <c r="AQ67" s="128">
        <v>0</v>
      </c>
      <c r="AR67" s="128">
        <v>0</v>
      </c>
      <c r="AS67" s="128">
        <v>0</v>
      </c>
      <c r="AT67" s="128">
        <v>0</v>
      </c>
      <c r="AU67" s="128">
        <v>0</v>
      </c>
      <c r="AV67" s="128">
        <v>0</v>
      </c>
      <c r="AW67" s="128">
        <v>0</v>
      </c>
      <c r="AX67" s="128">
        <v>0</v>
      </c>
      <c r="AY67" s="128">
        <v>0</v>
      </c>
      <c r="AZ67" s="128">
        <v>0</v>
      </c>
      <c r="BA67" s="128">
        <v>0</v>
      </c>
      <c r="BB67" s="128">
        <v>0</v>
      </c>
      <c r="BC67" s="128">
        <v>0</v>
      </c>
      <c r="BD67" s="128">
        <v>0</v>
      </c>
      <c r="BE67" s="128">
        <v>0</v>
      </c>
      <c r="BF67" s="128">
        <v>0</v>
      </c>
      <c r="BG67" s="128">
        <v>0</v>
      </c>
      <c r="BH67" s="128">
        <v>0</v>
      </c>
      <c r="BI67" s="128">
        <v>0</v>
      </c>
      <c r="BJ67" s="128">
        <v>0</v>
      </c>
      <c r="BK67" s="128">
        <v>692193.57543436077</v>
      </c>
      <c r="BL67" s="128">
        <v>0</v>
      </c>
      <c r="BM67" s="128">
        <v>0</v>
      </c>
      <c r="BN67" s="128">
        <v>0</v>
      </c>
      <c r="BO67" s="128">
        <v>0</v>
      </c>
      <c r="BP67" s="128">
        <v>0</v>
      </c>
      <c r="BQ67" s="128">
        <v>0</v>
      </c>
      <c r="BR67" s="128">
        <v>0</v>
      </c>
      <c r="BS67" s="129">
        <v>0</v>
      </c>
      <c r="BT67" s="239">
        <v>692193.57543436077</v>
      </c>
      <c r="BU67" s="127">
        <v>551542.43261513289</v>
      </c>
      <c r="BV67" s="128">
        <v>0</v>
      </c>
      <c r="BW67" s="129">
        <v>8209400.983532141</v>
      </c>
      <c r="BX67" s="239">
        <v>8760943.416147273</v>
      </c>
      <c r="BY67" s="127">
        <v>0</v>
      </c>
      <c r="BZ67" s="128">
        <v>0</v>
      </c>
      <c r="CA67" s="128">
        <v>0</v>
      </c>
      <c r="CB67" s="409">
        <v>10539.775708515566</v>
      </c>
      <c r="CC67" s="239">
        <v>8771483.1918557882</v>
      </c>
      <c r="CD67" s="239">
        <v>9463676.7672901489</v>
      </c>
      <c r="CE67" s="44"/>
    </row>
    <row r="68" spans="2:83" s="18" customFormat="1" ht="13.5" customHeight="1" x14ac:dyDescent="0.35">
      <c r="B68" s="118" t="s">
        <v>227</v>
      </c>
      <c r="C68" s="120" t="s">
        <v>284</v>
      </c>
      <c r="D68" s="76" t="s">
        <v>108</v>
      </c>
      <c r="E68" s="128">
        <v>0</v>
      </c>
      <c r="F68" s="128">
        <v>0</v>
      </c>
      <c r="G68" s="128">
        <v>0</v>
      </c>
      <c r="H68" s="128">
        <v>0</v>
      </c>
      <c r="I68" s="128">
        <v>0</v>
      </c>
      <c r="J68" s="128">
        <v>0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0</v>
      </c>
      <c r="T68" s="128">
        <v>0</v>
      </c>
      <c r="U68" s="128">
        <v>0</v>
      </c>
      <c r="V68" s="128">
        <v>0</v>
      </c>
      <c r="W68" s="128">
        <v>0</v>
      </c>
      <c r="X68" s="128">
        <v>0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>
        <v>0</v>
      </c>
      <c r="AI68" s="128">
        <v>0</v>
      </c>
      <c r="AJ68" s="128">
        <v>0</v>
      </c>
      <c r="AK68" s="128">
        <v>0</v>
      </c>
      <c r="AL68" s="128">
        <v>0</v>
      </c>
      <c r="AM68" s="128">
        <v>0</v>
      </c>
      <c r="AN68" s="128">
        <v>0</v>
      </c>
      <c r="AO68" s="128">
        <v>0</v>
      </c>
      <c r="AP68" s="128">
        <v>0</v>
      </c>
      <c r="AQ68" s="128">
        <v>0</v>
      </c>
      <c r="AR68" s="128">
        <v>0</v>
      </c>
      <c r="AS68" s="128">
        <v>0</v>
      </c>
      <c r="AT68" s="128">
        <v>0</v>
      </c>
      <c r="AU68" s="128">
        <v>0</v>
      </c>
      <c r="AV68" s="128">
        <v>0</v>
      </c>
      <c r="AW68" s="128">
        <v>0</v>
      </c>
      <c r="AX68" s="128">
        <v>0</v>
      </c>
      <c r="AY68" s="128">
        <v>0</v>
      </c>
      <c r="AZ68" s="128">
        <v>0</v>
      </c>
      <c r="BA68" s="128">
        <v>0</v>
      </c>
      <c r="BB68" s="128">
        <v>0</v>
      </c>
      <c r="BC68" s="128">
        <v>0</v>
      </c>
      <c r="BD68" s="128">
        <v>0</v>
      </c>
      <c r="BE68" s="128">
        <v>0</v>
      </c>
      <c r="BF68" s="128">
        <v>0</v>
      </c>
      <c r="BG68" s="128">
        <v>0</v>
      </c>
      <c r="BH68" s="128">
        <v>0</v>
      </c>
      <c r="BI68" s="128">
        <v>0</v>
      </c>
      <c r="BJ68" s="128">
        <v>0</v>
      </c>
      <c r="BK68" s="128">
        <v>0</v>
      </c>
      <c r="BL68" s="128">
        <v>34571.989567827557</v>
      </c>
      <c r="BM68" s="128">
        <v>0</v>
      </c>
      <c r="BN68" s="128">
        <v>0</v>
      </c>
      <c r="BO68" s="128">
        <v>0</v>
      </c>
      <c r="BP68" s="128">
        <v>0</v>
      </c>
      <c r="BQ68" s="128">
        <v>0</v>
      </c>
      <c r="BR68" s="128">
        <v>0</v>
      </c>
      <c r="BS68" s="129">
        <v>0</v>
      </c>
      <c r="BT68" s="239">
        <v>34571.989567827557</v>
      </c>
      <c r="BU68" s="127">
        <v>1609616.0099301049</v>
      </c>
      <c r="BV68" s="128">
        <v>79454.704764341965</v>
      </c>
      <c r="BW68" s="129">
        <v>3099199.1226074486</v>
      </c>
      <c r="BX68" s="239">
        <v>4788269.837301896</v>
      </c>
      <c r="BY68" s="127">
        <v>0</v>
      </c>
      <c r="BZ68" s="128">
        <v>0</v>
      </c>
      <c r="CA68" s="128">
        <v>0</v>
      </c>
      <c r="CB68" s="409">
        <v>0</v>
      </c>
      <c r="CC68" s="239">
        <v>4788269.837301896</v>
      </c>
      <c r="CD68" s="239">
        <v>4822841.8268697234</v>
      </c>
      <c r="CE68" s="44"/>
    </row>
    <row r="69" spans="2:83" s="18" customFormat="1" ht="13.5" customHeight="1" x14ac:dyDescent="0.35">
      <c r="B69" s="118" t="s">
        <v>228</v>
      </c>
      <c r="C69" s="120" t="s">
        <v>285</v>
      </c>
      <c r="D69" s="76" t="s">
        <v>169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8">
        <v>0</v>
      </c>
      <c r="L69" s="128">
        <v>0</v>
      </c>
      <c r="M69" s="128">
        <v>0</v>
      </c>
      <c r="N69" s="128">
        <v>0</v>
      </c>
      <c r="O69" s="128">
        <v>0</v>
      </c>
      <c r="P69" s="128">
        <v>0</v>
      </c>
      <c r="Q69" s="128">
        <v>0</v>
      </c>
      <c r="R69" s="128">
        <v>0</v>
      </c>
      <c r="S69" s="128">
        <v>0</v>
      </c>
      <c r="T69" s="128">
        <v>0</v>
      </c>
      <c r="U69" s="128">
        <v>0</v>
      </c>
      <c r="V69" s="128">
        <v>0</v>
      </c>
      <c r="W69" s="128">
        <v>0</v>
      </c>
      <c r="X69" s="128">
        <v>0</v>
      </c>
      <c r="Y69" s="128">
        <v>0</v>
      </c>
      <c r="Z69" s="128">
        <v>0</v>
      </c>
      <c r="AA69" s="128">
        <v>0</v>
      </c>
      <c r="AB69" s="128">
        <v>0</v>
      </c>
      <c r="AC69" s="128">
        <v>0</v>
      </c>
      <c r="AD69" s="128">
        <v>0</v>
      </c>
      <c r="AE69" s="128">
        <v>0</v>
      </c>
      <c r="AF69" s="128">
        <v>0</v>
      </c>
      <c r="AG69" s="128">
        <v>0</v>
      </c>
      <c r="AH69" s="128">
        <v>0</v>
      </c>
      <c r="AI69" s="128">
        <v>0</v>
      </c>
      <c r="AJ69" s="128">
        <v>0</v>
      </c>
      <c r="AK69" s="128">
        <v>0</v>
      </c>
      <c r="AL69" s="128">
        <v>0</v>
      </c>
      <c r="AM69" s="128">
        <v>0</v>
      </c>
      <c r="AN69" s="128">
        <v>0</v>
      </c>
      <c r="AO69" s="128">
        <v>0</v>
      </c>
      <c r="AP69" s="128">
        <v>0</v>
      </c>
      <c r="AQ69" s="128">
        <v>0</v>
      </c>
      <c r="AR69" s="128">
        <v>0</v>
      </c>
      <c r="AS69" s="128">
        <v>0</v>
      </c>
      <c r="AT69" s="128">
        <v>0</v>
      </c>
      <c r="AU69" s="128">
        <v>0</v>
      </c>
      <c r="AV69" s="128">
        <v>0</v>
      </c>
      <c r="AW69" s="128">
        <v>0</v>
      </c>
      <c r="AX69" s="128">
        <v>0</v>
      </c>
      <c r="AY69" s="128">
        <v>0</v>
      </c>
      <c r="AZ69" s="128">
        <v>0</v>
      </c>
      <c r="BA69" s="128">
        <v>0</v>
      </c>
      <c r="BB69" s="128">
        <v>0</v>
      </c>
      <c r="BC69" s="128">
        <v>0</v>
      </c>
      <c r="BD69" s="128">
        <v>0</v>
      </c>
      <c r="BE69" s="128">
        <v>0</v>
      </c>
      <c r="BF69" s="128">
        <v>0</v>
      </c>
      <c r="BG69" s="128">
        <v>0</v>
      </c>
      <c r="BH69" s="128">
        <v>0</v>
      </c>
      <c r="BI69" s="128">
        <v>0</v>
      </c>
      <c r="BJ69" s="128">
        <v>0</v>
      </c>
      <c r="BK69" s="128">
        <v>0</v>
      </c>
      <c r="BL69" s="128">
        <v>0</v>
      </c>
      <c r="BM69" s="128">
        <v>0</v>
      </c>
      <c r="BN69" s="128">
        <v>0</v>
      </c>
      <c r="BO69" s="128">
        <v>0</v>
      </c>
      <c r="BP69" s="128">
        <v>0</v>
      </c>
      <c r="BQ69" s="128">
        <v>0</v>
      </c>
      <c r="BR69" s="128">
        <v>0</v>
      </c>
      <c r="BS69" s="129">
        <v>0</v>
      </c>
      <c r="BT69" s="239">
        <v>0</v>
      </c>
      <c r="BU69" s="127">
        <v>1956961.8017287115</v>
      </c>
      <c r="BV69" s="128">
        <v>95626.556383561692</v>
      </c>
      <c r="BW69" s="129">
        <v>1304936.3793970984</v>
      </c>
      <c r="BX69" s="239">
        <v>3357524.7375093717</v>
      </c>
      <c r="BY69" s="127">
        <v>0</v>
      </c>
      <c r="BZ69" s="128">
        <v>0</v>
      </c>
      <c r="CA69" s="128">
        <v>0</v>
      </c>
      <c r="CB69" s="409">
        <v>0</v>
      </c>
      <c r="CC69" s="239">
        <v>3357524.7375093717</v>
      </c>
      <c r="CD69" s="239">
        <v>3357524.7375093717</v>
      </c>
      <c r="CE69" s="44"/>
    </row>
    <row r="70" spans="2:83" s="18" customFormat="1" ht="13.5" customHeight="1" x14ac:dyDescent="0.35">
      <c r="B70" s="118" t="s">
        <v>229</v>
      </c>
      <c r="C70" s="120" t="s">
        <v>287</v>
      </c>
      <c r="D70" s="110" t="s">
        <v>286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  <c r="Q70" s="128">
        <v>0</v>
      </c>
      <c r="R70" s="128">
        <v>0</v>
      </c>
      <c r="S70" s="128">
        <v>0</v>
      </c>
      <c r="T70" s="128">
        <v>0</v>
      </c>
      <c r="U70" s="128">
        <v>0</v>
      </c>
      <c r="V70" s="128">
        <v>0</v>
      </c>
      <c r="W70" s="128">
        <v>0</v>
      </c>
      <c r="X70" s="128">
        <v>0</v>
      </c>
      <c r="Y70" s="128">
        <v>0</v>
      </c>
      <c r="Z70" s="128">
        <v>0</v>
      </c>
      <c r="AA70" s="128">
        <v>0</v>
      </c>
      <c r="AB70" s="128">
        <v>0</v>
      </c>
      <c r="AC70" s="128">
        <v>0</v>
      </c>
      <c r="AD70" s="128">
        <v>0</v>
      </c>
      <c r="AE70" s="128">
        <v>0</v>
      </c>
      <c r="AF70" s="128">
        <v>0</v>
      </c>
      <c r="AG70" s="128">
        <v>0</v>
      </c>
      <c r="AH70" s="128">
        <v>0</v>
      </c>
      <c r="AI70" s="128">
        <v>0</v>
      </c>
      <c r="AJ70" s="128">
        <v>0</v>
      </c>
      <c r="AK70" s="128">
        <v>0</v>
      </c>
      <c r="AL70" s="128">
        <v>0</v>
      </c>
      <c r="AM70" s="128">
        <v>0</v>
      </c>
      <c r="AN70" s="128">
        <v>0</v>
      </c>
      <c r="AO70" s="128">
        <v>0</v>
      </c>
      <c r="AP70" s="128">
        <v>0</v>
      </c>
      <c r="AQ70" s="128">
        <v>0</v>
      </c>
      <c r="AR70" s="128">
        <v>0</v>
      </c>
      <c r="AS70" s="128">
        <v>0</v>
      </c>
      <c r="AT70" s="128">
        <v>0</v>
      </c>
      <c r="AU70" s="128">
        <v>0</v>
      </c>
      <c r="AV70" s="128">
        <v>0</v>
      </c>
      <c r="AW70" s="128">
        <v>0</v>
      </c>
      <c r="AX70" s="128">
        <v>0</v>
      </c>
      <c r="AY70" s="128">
        <v>0</v>
      </c>
      <c r="AZ70" s="128">
        <v>0</v>
      </c>
      <c r="BA70" s="128">
        <v>0</v>
      </c>
      <c r="BB70" s="128">
        <v>0</v>
      </c>
      <c r="BC70" s="128">
        <v>0</v>
      </c>
      <c r="BD70" s="128">
        <v>0</v>
      </c>
      <c r="BE70" s="128">
        <v>0</v>
      </c>
      <c r="BF70" s="128">
        <v>0</v>
      </c>
      <c r="BG70" s="128">
        <v>0</v>
      </c>
      <c r="BH70" s="128">
        <v>0</v>
      </c>
      <c r="BI70" s="128">
        <v>0</v>
      </c>
      <c r="BJ70" s="128">
        <v>0</v>
      </c>
      <c r="BK70" s="128">
        <v>0</v>
      </c>
      <c r="BL70" s="128">
        <v>0</v>
      </c>
      <c r="BM70" s="128">
        <v>0</v>
      </c>
      <c r="BN70" s="128">
        <v>0</v>
      </c>
      <c r="BO70" s="128">
        <v>0</v>
      </c>
      <c r="BP70" s="128">
        <v>0</v>
      </c>
      <c r="BQ70" s="128">
        <v>0</v>
      </c>
      <c r="BR70" s="128">
        <v>0</v>
      </c>
      <c r="BS70" s="129">
        <v>0</v>
      </c>
      <c r="BT70" s="239">
        <v>0</v>
      </c>
      <c r="BU70" s="127">
        <v>225759.38510327993</v>
      </c>
      <c r="BV70" s="128">
        <v>27569.701238598518</v>
      </c>
      <c r="BW70" s="129">
        <v>377449.41401453142</v>
      </c>
      <c r="BX70" s="239">
        <v>630778.50035640993</v>
      </c>
      <c r="BY70" s="127">
        <v>0</v>
      </c>
      <c r="BZ70" s="128">
        <v>0</v>
      </c>
      <c r="CA70" s="128">
        <v>0</v>
      </c>
      <c r="CB70" s="409">
        <v>0</v>
      </c>
      <c r="CC70" s="239">
        <v>630778.50035640993</v>
      </c>
      <c r="CD70" s="239">
        <v>630778.50035640993</v>
      </c>
      <c r="CE70" s="44"/>
    </row>
    <row r="71" spans="2:83" s="18" customFormat="1" ht="13.5" customHeight="1" x14ac:dyDescent="0.35">
      <c r="B71" s="118" t="s">
        <v>230</v>
      </c>
      <c r="C71" s="120" t="s">
        <v>294</v>
      </c>
      <c r="D71" s="114" t="s">
        <v>170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8">
        <v>0</v>
      </c>
      <c r="L71" s="128">
        <v>0</v>
      </c>
      <c r="M71" s="128">
        <v>0</v>
      </c>
      <c r="N71" s="128">
        <v>0</v>
      </c>
      <c r="O71" s="128">
        <v>0</v>
      </c>
      <c r="P71" s="128">
        <v>0</v>
      </c>
      <c r="Q71" s="128">
        <v>0</v>
      </c>
      <c r="R71" s="128">
        <v>0</v>
      </c>
      <c r="S71" s="128">
        <v>0</v>
      </c>
      <c r="T71" s="128">
        <v>0</v>
      </c>
      <c r="U71" s="128">
        <v>0</v>
      </c>
      <c r="V71" s="128">
        <v>0</v>
      </c>
      <c r="W71" s="128">
        <v>0</v>
      </c>
      <c r="X71" s="128">
        <v>0</v>
      </c>
      <c r="Y71" s="128">
        <v>0</v>
      </c>
      <c r="Z71" s="128">
        <v>0</v>
      </c>
      <c r="AA71" s="128">
        <v>0</v>
      </c>
      <c r="AB71" s="128">
        <v>0</v>
      </c>
      <c r="AC71" s="128">
        <v>0</v>
      </c>
      <c r="AD71" s="128">
        <v>0</v>
      </c>
      <c r="AE71" s="128">
        <v>0</v>
      </c>
      <c r="AF71" s="128">
        <v>0</v>
      </c>
      <c r="AG71" s="128">
        <v>0</v>
      </c>
      <c r="AH71" s="128">
        <v>0</v>
      </c>
      <c r="AI71" s="128">
        <v>0</v>
      </c>
      <c r="AJ71" s="128">
        <v>0</v>
      </c>
      <c r="AK71" s="128">
        <v>0</v>
      </c>
      <c r="AL71" s="128">
        <v>0</v>
      </c>
      <c r="AM71" s="128">
        <v>0</v>
      </c>
      <c r="AN71" s="128">
        <v>0</v>
      </c>
      <c r="AO71" s="128">
        <v>0</v>
      </c>
      <c r="AP71" s="128">
        <v>0</v>
      </c>
      <c r="AQ71" s="128">
        <v>0</v>
      </c>
      <c r="AR71" s="128">
        <v>0</v>
      </c>
      <c r="AS71" s="128">
        <v>0</v>
      </c>
      <c r="AT71" s="128">
        <v>0</v>
      </c>
      <c r="AU71" s="128">
        <v>0</v>
      </c>
      <c r="AV71" s="128">
        <v>0</v>
      </c>
      <c r="AW71" s="128">
        <v>0</v>
      </c>
      <c r="AX71" s="128">
        <v>0</v>
      </c>
      <c r="AY71" s="128">
        <v>0</v>
      </c>
      <c r="AZ71" s="128">
        <v>0</v>
      </c>
      <c r="BA71" s="128">
        <v>0</v>
      </c>
      <c r="BB71" s="128">
        <v>0</v>
      </c>
      <c r="BC71" s="128">
        <v>0</v>
      </c>
      <c r="BD71" s="128">
        <v>0</v>
      </c>
      <c r="BE71" s="128">
        <v>0</v>
      </c>
      <c r="BF71" s="128">
        <v>0</v>
      </c>
      <c r="BG71" s="128">
        <v>0</v>
      </c>
      <c r="BH71" s="128">
        <v>0</v>
      </c>
      <c r="BI71" s="128">
        <v>0</v>
      </c>
      <c r="BJ71" s="128">
        <v>0</v>
      </c>
      <c r="BK71" s="128">
        <v>0</v>
      </c>
      <c r="BL71" s="128">
        <v>0</v>
      </c>
      <c r="BM71" s="128">
        <v>0</v>
      </c>
      <c r="BN71" s="128">
        <v>0</v>
      </c>
      <c r="BO71" s="128">
        <v>0</v>
      </c>
      <c r="BP71" s="128">
        <v>0</v>
      </c>
      <c r="BQ71" s="128">
        <v>0</v>
      </c>
      <c r="BR71" s="128">
        <v>0</v>
      </c>
      <c r="BS71" s="129">
        <v>0</v>
      </c>
      <c r="BT71" s="239">
        <v>0</v>
      </c>
      <c r="BU71" s="127">
        <v>597663.90667255467</v>
      </c>
      <c r="BV71" s="128">
        <v>3450.3485977751079</v>
      </c>
      <c r="BW71" s="129">
        <v>59034.620635418018</v>
      </c>
      <c r="BX71" s="239">
        <v>660148.87590574776</v>
      </c>
      <c r="BY71" s="127">
        <v>0</v>
      </c>
      <c r="BZ71" s="128">
        <v>0</v>
      </c>
      <c r="CA71" s="128">
        <v>0</v>
      </c>
      <c r="CB71" s="409">
        <v>4865.11423315718</v>
      </c>
      <c r="CC71" s="239">
        <v>665013.99013890489</v>
      </c>
      <c r="CD71" s="239">
        <v>665013.99013890489</v>
      </c>
      <c r="CE71" s="44"/>
    </row>
    <row r="72" spans="2:83" s="18" customFormat="1" ht="13.5" customHeight="1" x14ac:dyDescent="0.35">
      <c r="B72" s="118" t="s">
        <v>231</v>
      </c>
      <c r="C72" s="120" t="s">
        <v>298</v>
      </c>
      <c r="D72" s="110" t="s">
        <v>171</v>
      </c>
      <c r="E72" s="128">
        <v>21694.892510758917</v>
      </c>
      <c r="F72" s="128">
        <v>18006.39255028942</v>
      </c>
      <c r="G72" s="128">
        <v>810.90346298453778</v>
      </c>
      <c r="H72" s="128">
        <v>0</v>
      </c>
      <c r="I72" s="128">
        <v>0</v>
      </c>
      <c r="J72" s="128">
        <v>0</v>
      </c>
      <c r="K72" s="128">
        <v>14033.172066940391</v>
      </c>
      <c r="L72" s="128">
        <v>17562.22375677837</v>
      </c>
      <c r="M72" s="128">
        <v>5926.848080245918</v>
      </c>
      <c r="N72" s="128">
        <v>1829.2254195250762</v>
      </c>
      <c r="O72" s="128">
        <v>15.67758264964009</v>
      </c>
      <c r="P72" s="128">
        <v>845.05114698452098</v>
      </c>
      <c r="Q72" s="128">
        <v>1406.7913068799835</v>
      </c>
      <c r="R72" s="128">
        <v>4236.4688266800704</v>
      </c>
      <c r="S72" s="128">
        <v>984.38436154864166</v>
      </c>
      <c r="T72" s="128">
        <v>0</v>
      </c>
      <c r="U72" s="128">
        <v>0</v>
      </c>
      <c r="V72" s="128">
        <v>0</v>
      </c>
      <c r="W72" s="128">
        <v>0</v>
      </c>
      <c r="X72" s="128">
        <v>0</v>
      </c>
      <c r="Y72" s="128">
        <v>0</v>
      </c>
      <c r="Z72" s="128">
        <v>0</v>
      </c>
      <c r="AA72" s="128">
        <v>4.2700896352604115E-2</v>
      </c>
      <c r="AB72" s="128">
        <v>0</v>
      </c>
      <c r="AC72" s="128">
        <v>0</v>
      </c>
      <c r="AD72" s="128">
        <v>0</v>
      </c>
      <c r="AE72" s="128">
        <v>0</v>
      </c>
      <c r="AF72" s="128">
        <v>0</v>
      </c>
      <c r="AG72" s="128">
        <v>17795.525460827761</v>
      </c>
      <c r="AH72" s="128">
        <v>0</v>
      </c>
      <c r="AI72" s="128">
        <v>0</v>
      </c>
      <c r="AJ72" s="128">
        <v>44854.387764577637</v>
      </c>
      <c r="AK72" s="128">
        <v>4260.7208771511723</v>
      </c>
      <c r="AL72" s="128">
        <v>0</v>
      </c>
      <c r="AM72" s="128">
        <v>37088.554478691869</v>
      </c>
      <c r="AN72" s="128">
        <v>17699.600903364731</v>
      </c>
      <c r="AO72" s="128">
        <v>12224.532813825868</v>
      </c>
      <c r="AP72" s="128">
        <v>17751.884847737729</v>
      </c>
      <c r="AQ72" s="128">
        <v>38121.554419031752</v>
      </c>
      <c r="AR72" s="128">
        <v>480.98323334217821</v>
      </c>
      <c r="AS72" s="128">
        <v>7140.7950102073792</v>
      </c>
      <c r="AT72" s="128">
        <v>7823.1497374594728</v>
      </c>
      <c r="AU72" s="128">
        <v>0</v>
      </c>
      <c r="AV72" s="128">
        <v>5048.4979538044854</v>
      </c>
      <c r="AW72" s="128">
        <v>2756.2489625261992</v>
      </c>
      <c r="AX72" s="128">
        <v>0</v>
      </c>
      <c r="AY72" s="128">
        <v>3890.1346819270675</v>
      </c>
      <c r="AZ72" s="128">
        <v>8165.7754239165833</v>
      </c>
      <c r="BA72" s="128">
        <v>9978.5089506867316</v>
      </c>
      <c r="BB72" s="128">
        <v>0</v>
      </c>
      <c r="BC72" s="128">
        <v>3770.6983823787659</v>
      </c>
      <c r="BD72" s="128">
        <v>481.27199201020653</v>
      </c>
      <c r="BE72" s="128">
        <v>3850.3471233955929</v>
      </c>
      <c r="BF72" s="128">
        <v>19733.908586871414</v>
      </c>
      <c r="BG72" s="128">
        <v>4298.2351364852329</v>
      </c>
      <c r="BH72" s="128">
        <v>0</v>
      </c>
      <c r="BI72" s="128">
        <v>29118.432951085255</v>
      </c>
      <c r="BJ72" s="128">
        <v>4117.7618577247395</v>
      </c>
      <c r="BK72" s="128">
        <v>8165.9416768362389</v>
      </c>
      <c r="BL72" s="128">
        <v>2911.2610180023012</v>
      </c>
      <c r="BM72" s="128">
        <v>1493.4969727345408</v>
      </c>
      <c r="BN72" s="128">
        <v>0</v>
      </c>
      <c r="BO72" s="128">
        <v>2534.0478050332649</v>
      </c>
      <c r="BP72" s="128">
        <v>9153.0049077517888</v>
      </c>
      <c r="BQ72" s="128">
        <v>0</v>
      </c>
      <c r="BR72" s="128">
        <v>26436.05610897929</v>
      </c>
      <c r="BS72" s="129">
        <v>0</v>
      </c>
      <c r="BT72" s="239">
        <v>438497.39381152915</v>
      </c>
      <c r="BU72" s="127">
        <v>43155.186474035501</v>
      </c>
      <c r="BV72" s="128">
        <v>20418.916698935926</v>
      </c>
      <c r="BW72" s="129">
        <v>0</v>
      </c>
      <c r="BX72" s="239">
        <v>63574.10317297143</v>
      </c>
      <c r="BY72" s="127">
        <v>0</v>
      </c>
      <c r="BZ72" s="128">
        <v>0</v>
      </c>
      <c r="CA72" s="128">
        <v>0</v>
      </c>
      <c r="CB72" s="409">
        <v>0</v>
      </c>
      <c r="CC72" s="239">
        <v>63574.10317297143</v>
      </c>
      <c r="CD72" s="239">
        <v>502071.49698450055</v>
      </c>
      <c r="CE72" s="44"/>
    </row>
    <row r="73" spans="2:83" s="18" customFormat="1" ht="13.5" customHeight="1" x14ac:dyDescent="0.35">
      <c r="B73" s="118" t="s">
        <v>232</v>
      </c>
      <c r="C73" s="120" t="s">
        <v>295</v>
      </c>
      <c r="D73" s="57" t="s">
        <v>172</v>
      </c>
      <c r="E73" s="128">
        <v>317.60502746962874</v>
      </c>
      <c r="F73" s="128">
        <v>5039.3904257103395</v>
      </c>
      <c r="G73" s="128">
        <v>543.41512880914831</v>
      </c>
      <c r="H73" s="128">
        <v>0</v>
      </c>
      <c r="I73" s="128">
        <v>0</v>
      </c>
      <c r="J73" s="128">
        <v>0</v>
      </c>
      <c r="K73" s="128">
        <v>0</v>
      </c>
      <c r="L73" s="128">
        <v>0</v>
      </c>
      <c r="M73" s="128">
        <v>0</v>
      </c>
      <c r="N73" s="128">
        <v>0</v>
      </c>
      <c r="O73" s="128">
        <v>0</v>
      </c>
      <c r="P73" s="128">
        <v>0</v>
      </c>
      <c r="Q73" s="128">
        <v>0</v>
      </c>
      <c r="R73" s="128">
        <v>0</v>
      </c>
      <c r="S73" s="128">
        <v>0</v>
      </c>
      <c r="T73" s="128">
        <v>0</v>
      </c>
      <c r="U73" s="128">
        <v>0</v>
      </c>
      <c r="V73" s="128">
        <v>1171.2457100397294</v>
      </c>
      <c r="W73" s="128">
        <v>229.9819389191608</v>
      </c>
      <c r="X73" s="128">
        <v>0</v>
      </c>
      <c r="Y73" s="128">
        <v>0</v>
      </c>
      <c r="Z73" s="128">
        <v>143.67029831957666</v>
      </c>
      <c r="AA73" s="128">
        <v>53.885739854415789</v>
      </c>
      <c r="AB73" s="128">
        <v>0</v>
      </c>
      <c r="AC73" s="128">
        <v>0</v>
      </c>
      <c r="AD73" s="128">
        <v>0</v>
      </c>
      <c r="AE73" s="128">
        <v>0</v>
      </c>
      <c r="AF73" s="128">
        <v>0</v>
      </c>
      <c r="AG73" s="128">
        <v>0</v>
      </c>
      <c r="AH73" s="128">
        <v>0</v>
      </c>
      <c r="AI73" s="128">
        <v>0</v>
      </c>
      <c r="AJ73" s="128">
        <v>0</v>
      </c>
      <c r="AK73" s="128">
        <v>3441.8879294479243</v>
      </c>
      <c r="AL73" s="128">
        <v>0</v>
      </c>
      <c r="AM73" s="128">
        <v>198.40032776315437</v>
      </c>
      <c r="AN73" s="128">
        <v>24321.694431825232</v>
      </c>
      <c r="AO73" s="128">
        <v>52413.254262572103</v>
      </c>
      <c r="AP73" s="128">
        <v>85348.328689581496</v>
      </c>
      <c r="AQ73" s="128">
        <v>27858.6135484816</v>
      </c>
      <c r="AR73" s="128">
        <v>1950.0419897448919</v>
      </c>
      <c r="AS73" s="128">
        <v>1872.8960906029249</v>
      </c>
      <c r="AT73" s="128">
        <v>32354.91993578328</v>
      </c>
      <c r="AU73" s="128">
        <v>600.50837422040718</v>
      </c>
      <c r="AV73" s="128">
        <v>4333.0910708409028</v>
      </c>
      <c r="AW73" s="128">
        <v>2364.1562843864162</v>
      </c>
      <c r="AX73" s="128">
        <v>347.90515870578793</v>
      </c>
      <c r="AY73" s="128">
        <v>0</v>
      </c>
      <c r="AZ73" s="128">
        <v>0</v>
      </c>
      <c r="BA73" s="128">
        <v>71472.926955354342</v>
      </c>
      <c r="BB73" s="128">
        <v>2023.2866908416227</v>
      </c>
      <c r="BC73" s="128">
        <v>5656.1102796938139</v>
      </c>
      <c r="BD73" s="128">
        <v>2339.6877772274788</v>
      </c>
      <c r="BE73" s="128">
        <v>838.65682289702329</v>
      </c>
      <c r="BF73" s="128">
        <v>25100.101324441079</v>
      </c>
      <c r="BG73" s="128">
        <v>7800.7283407795985</v>
      </c>
      <c r="BH73" s="128">
        <v>13689.59051124305</v>
      </c>
      <c r="BI73" s="128">
        <v>6258.6197036048989</v>
      </c>
      <c r="BJ73" s="128">
        <v>119162.84813774884</v>
      </c>
      <c r="BK73" s="128">
        <v>51747.899557166711</v>
      </c>
      <c r="BL73" s="128">
        <v>31429.992039510482</v>
      </c>
      <c r="BM73" s="128">
        <v>9893.574074661612</v>
      </c>
      <c r="BN73" s="128">
        <v>5402.1795260680246</v>
      </c>
      <c r="BO73" s="128">
        <v>1619.924579317639</v>
      </c>
      <c r="BP73" s="128">
        <v>1518.5111879545166</v>
      </c>
      <c r="BQ73" s="128">
        <v>442</v>
      </c>
      <c r="BR73" s="128">
        <v>12663.5466391627</v>
      </c>
      <c r="BS73" s="129">
        <v>0</v>
      </c>
      <c r="BT73" s="239">
        <v>613965.07651075162</v>
      </c>
      <c r="BU73" s="127">
        <v>116425.9583996335</v>
      </c>
      <c r="BV73" s="128">
        <v>0</v>
      </c>
      <c r="BW73" s="129">
        <v>0</v>
      </c>
      <c r="BX73" s="239">
        <v>116425.9583996335</v>
      </c>
      <c r="BY73" s="127">
        <v>0</v>
      </c>
      <c r="BZ73" s="128">
        <v>0</v>
      </c>
      <c r="CA73" s="128">
        <v>0</v>
      </c>
      <c r="CB73" s="409">
        <v>0</v>
      </c>
      <c r="CC73" s="239">
        <v>116425.9583996335</v>
      </c>
      <c r="CD73" s="239">
        <v>730391.03491038515</v>
      </c>
      <c r="CE73" s="44"/>
    </row>
    <row r="74" spans="2:83" s="18" customFormat="1" ht="13.5" customHeight="1" x14ac:dyDescent="0.35">
      <c r="B74" s="118" t="s">
        <v>233</v>
      </c>
      <c r="C74" s="120" t="s">
        <v>296</v>
      </c>
      <c r="D74" s="110" t="s">
        <v>173</v>
      </c>
      <c r="E74" s="128">
        <v>173.55440150744411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8">
        <v>0</v>
      </c>
      <c r="L74" s="128">
        <v>0</v>
      </c>
      <c r="M74" s="128">
        <v>0</v>
      </c>
      <c r="N74" s="128">
        <v>0</v>
      </c>
      <c r="O74" s="128">
        <v>0</v>
      </c>
      <c r="P74" s="128">
        <v>0</v>
      </c>
      <c r="Q74" s="128">
        <v>0</v>
      </c>
      <c r="R74" s="128">
        <v>0</v>
      </c>
      <c r="S74" s="128">
        <v>0</v>
      </c>
      <c r="T74" s="128">
        <v>0</v>
      </c>
      <c r="U74" s="128">
        <v>0</v>
      </c>
      <c r="V74" s="128">
        <v>0</v>
      </c>
      <c r="W74" s="128">
        <v>0</v>
      </c>
      <c r="X74" s="128">
        <v>0</v>
      </c>
      <c r="Y74" s="128">
        <v>0</v>
      </c>
      <c r="Z74" s="128">
        <v>0</v>
      </c>
      <c r="AA74" s="128">
        <v>0</v>
      </c>
      <c r="AB74" s="128">
        <v>0</v>
      </c>
      <c r="AC74" s="128">
        <v>0</v>
      </c>
      <c r="AD74" s="128">
        <v>0</v>
      </c>
      <c r="AE74" s="128">
        <v>0</v>
      </c>
      <c r="AF74" s="128">
        <v>0</v>
      </c>
      <c r="AG74" s="128">
        <v>0</v>
      </c>
      <c r="AH74" s="128">
        <v>0</v>
      </c>
      <c r="AI74" s="128">
        <v>0</v>
      </c>
      <c r="AJ74" s="128">
        <v>0</v>
      </c>
      <c r="AK74" s="128">
        <v>0</v>
      </c>
      <c r="AL74" s="128">
        <v>0</v>
      </c>
      <c r="AM74" s="128">
        <v>0</v>
      </c>
      <c r="AN74" s="128">
        <v>0</v>
      </c>
      <c r="AO74" s="128">
        <v>0</v>
      </c>
      <c r="AP74" s="128">
        <v>0</v>
      </c>
      <c r="AQ74" s="128">
        <v>0</v>
      </c>
      <c r="AR74" s="128">
        <v>0</v>
      </c>
      <c r="AS74" s="128">
        <v>0</v>
      </c>
      <c r="AT74" s="128">
        <v>0</v>
      </c>
      <c r="AU74" s="128">
        <v>0</v>
      </c>
      <c r="AV74" s="128">
        <v>70998.113711657614</v>
      </c>
      <c r="AW74" s="128">
        <v>22371.14625194978</v>
      </c>
      <c r="AX74" s="128">
        <v>0</v>
      </c>
      <c r="AY74" s="128">
        <v>0</v>
      </c>
      <c r="AZ74" s="128">
        <v>0</v>
      </c>
      <c r="BA74" s="128">
        <v>0</v>
      </c>
      <c r="BB74" s="128">
        <v>0</v>
      </c>
      <c r="BC74" s="128">
        <v>0</v>
      </c>
      <c r="BD74" s="128">
        <v>0</v>
      </c>
      <c r="BE74" s="128">
        <v>0</v>
      </c>
      <c r="BF74" s="128">
        <v>0</v>
      </c>
      <c r="BG74" s="128">
        <v>143.14047732446954</v>
      </c>
      <c r="BH74" s="128">
        <v>0</v>
      </c>
      <c r="BI74" s="128">
        <v>0</v>
      </c>
      <c r="BJ74" s="128">
        <v>0</v>
      </c>
      <c r="BK74" s="128">
        <v>1091.755435860036</v>
      </c>
      <c r="BL74" s="128">
        <v>29.021414200124216</v>
      </c>
      <c r="BM74" s="128">
        <v>0</v>
      </c>
      <c r="BN74" s="128">
        <v>0</v>
      </c>
      <c r="BO74" s="128">
        <v>0</v>
      </c>
      <c r="BP74" s="128">
        <v>4024.9932965495032</v>
      </c>
      <c r="BQ74" s="128">
        <v>18863.661359370799</v>
      </c>
      <c r="BR74" s="128">
        <v>1855.9969089182305</v>
      </c>
      <c r="BS74" s="129">
        <v>0</v>
      </c>
      <c r="BT74" s="239">
        <v>119551.38325733801</v>
      </c>
      <c r="BU74" s="127">
        <v>1244447.018769671</v>
      </c>
      <c r="BV74" s="128">
        <v>0</v>
      </c>
      <c r="BW74" s="129">
        <v>0</v>
      </c>
      <c r="BX74" s="239">
        <v>1244447.018769671</v>
      </c>
      <c r="BY74" s="127">
        <v>0</v>
      </c>
      <c r="BZ74" s="128">
        <v>0</v>
      </c>
      <c r="CA74" s="128">
        <v>0</v>
      </c>
      <c r="CB74" s="409">
        <v>5485.5554939654758</v>
      </c>
      <c r="CC74" s="239">
        <v>1249932.5742636365</v>
      </c>
      <c r="CD74" s="239">
        <v>1369483.9575209746</v>
      </c>
      <c r="CE74" s="44"/>
    </row>
    <row r="75" spans="2:83" s="18" customFormat="1" ht="13.5" customHeight="1" x14ac:dyDescent="0.35">
      <c r="B75" s="121" t="s">
        <v>234</v>
      </c>
      <c r="C75" s="122" t="s">
        <v>297</v>
      </c>
      <c r="D75" s="115" t="s">
        <v>174</v>
      </c>
      <c r="E75" s="142">
        <v>0</v>
      </c>
      <c r="F75" s="142">
        <v>0</v>
      </c>
      <c r="G75" s="142">
        <v>0</v>
      </c>
      <c r="H75" s="142">
        <v>0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0</v>
      </c>
      <c r="S75" s="142">
        <v>0</v>
      </c>
      <c r="T75" s="142">
        <v>0</v>
      </c>
      <c r="U75" s="142">
        <v>0</v>
      </c>
      <c r="V75" s="142">
        <v>0</v>
      </c>
      <c r="W75" s="142">
        <v>0</v>
      </c>
      <c r="X75" s="142">
        <v>0</v>
      </c>
      <c r="Y75" s="142">
        <v>0</v>
      </c>
      <c r="Z75" s="142">
        <v>0</v>
      </c>
      <c r="AA75" s="142">
        <v>0</v>
      </c>
      <c r="AB75" s="142">
        <v>0</v>
      </c>
      <c r="AC75" s="142">
        <v>0</v>
      </c>
      <c r="AD75" s="142">
        <v>0</v>
      </c>
      <c r="AE75" s="142">
        <v>0</v>
      </c>
      <c r="AF75" s="142">
        <v>0</v>
      </c>
      <c r="AG75" s="142">
        <v>0</v>
      </c>
      <c r="AH75" s="142">
        <v>0</v>
      </c>
      <c r="AI75" s="142">
        <v>0</v>
      </c>
      <c r="AJ75" s="142">
        <v>0</v>
      </c>
      <c r="AK75" s="142">
        <v>0</v>
      </c>
      <c r="AL75" s="142">
        <v>0</v>
      </c>
      <c r="AM75" s="142">
        <v>0</v>
      </c>
      <c r="AN75" s="142">
        <v>0</v>
      </c>
      <c r="AO75" s="142">
        <v>0</v>
      </c>
      <c r="AP75" s="142">
        <v>0</v>
      </c>
      <c r="AQ75" s="142">
        <v>0</v>
      </c>
      <c r="AR75" s="142">
        <v>0</v>
      </c>
      <c r="AS75" s="142">
        <v>0</v>
      </c>
      <c r="AT75" s="142">
        <v>0</v>
      </c>
      <c r="AU75" s="142">
        <v>0</v>
      </c>
      <c r="AV75" s="142">
        <v>0</v>
      </c>
      <c r="AW75" s="142">
        <v>0</v>
      </c>
      <c r="AX75" s="142">
        <v>0</v>
      </c>
      <c r="AY75" s="142">
        <v>0</v>
      </c>
      <c r="AZ75" s="142">
        <v>0</v>
      </c>
      <c r="BA75" s="142">
        <v>0</v>
      </c>
      <c r="BB75" s="142">
        <v>0</v>
      </c>
      <c r="BC75" s="142">
        <v>0</v>
      </c>
      <c r="BD75" s="142">
        <v>0</v>
      </c>
      <c r="BE75" s="142">
        <v>0</v>
      </c>
      <c r="BF75" s="142">
        <v>0</v>
      </c>
      <c r="BG75" s="142">
        <v>0</v>
      </c>
      <c r="BH75" s="142">
        <v>0</v>
      </c>
      <c r="BI75" s="142">
        <v>0</v>
      </c>
      <c r="BJ75" s="142">
        <v>0</v>
      </c>
      <c r="BK75" s="142">
        <v>0</v>
      </c>
      <c r="BL75" s="142">
        <v>0</v>
      </c>
      <c r="BM75" s="142">
        <v>0</v>
      </c>
      <c r="BN75" s="142">
        <v>0</v>
      </c>
      <c r="BO75" s="142">
        <v>0</v>
      </c>
      <c r="BP75" s="142">
        <v>0</v>
      </c>
      <c r="BQ75" s="142">
        <v>0</v>
      </c>
      <c r="BR75" s="142">
        <v>0</v>
      </c>
      <c r="BS75" s="404">
        <v>0</v>
      </c>
      <c r="BT75" s="250">
        <v>0</v>
      </c>
      <c r="BU75" s="405">
        <v>315779.91344312544</v>
      </c>
      <c r="BV75" s="142">
        <v>0</v>
      </c>
      <c r="BW75" s="404">
        <v>0</v>
      </c>
      <c r="BX75" s="250">
        <v>315779.91344312544</v>
      </c>
      <c r="BY75" s="405">
        <v>0</v>
      </c>
      <c r="BZ75" s="142">
        <v>0</v>
      </c>
      <c r="CA75" s="142">
        <v>0</v>
      </c>
      <c r="CB75" s="410">
        <v>0</v>
      </c>
      <c r="CC75" s="240">
        <v>315779.91344312544</v>
      </c>
      <c r="CD75" s="240">
        <v>315779.91344312544</v>
      </c>
      <c r="CE75" s="44"/>
    </row>
    <row r="76" spans="2:83" s="41" customFormat="1" ht="11.65" x14ac:dyDescent="0.35">
      <c r="B76" s="230" t="s">
        <v>235</v>
      </c>
      <c r="C76" s="251"/>
      <c r="D76" s="232" t="s">
        <v>23</v>
      </c>
      <c r="E76" s="246">
        <v>5535771.8368621031</v>
      </c>
      <c r="F76" s="246">
        <v>459029.50032255519</v>
      </c>
      <c r="G76" s="246">
        <v>274448.81889310683</v>
      </c>
      <c r="H76" s="246">
        <v>24565.673487525681</v>
      </c>
      <c r="I76" s="246">
        <v>65895.913235075248</v>
      </c>
      <c r="J76" s="246">
        <v>1270245.5946884791</v>
      </c>
      <c r="K76" s="246">
        <v>433065.34777718765</v>
      </c>
      <c r="L76" s="246">
        <v>6944670.0173348114</v>
      </c>
      <c r="M76" s="246">
        <v>2112686.9370001894</v>
      </c>
      <c r="N76" s="246">
        <v>487662.81770003942</v>
      </c>
      <c r="O76" s="246">
        <v>448099.73677027313</v>
      </c>
      <c r="P76" s="246">
        <v>601342.59767151321</v>
      </c>
      <c r="Q76" s="246">
        <v>187485.60497961409</v>
      </c>
      <c r="R76" s="246">
        <v>189268.71087473034</v>
      </c>
      <c r="S76" s="246">
        <v>109184.47598988078</v>
      </c>
      <c r="T76" s="246">
        <v>227022.74617939163</v>
      </c>
      <c r="U76" s="246">
        <v>124451.16219865285</v>
      </c>
      <c r="V76" s="246">
        <v>849608.58988332166</v>
      </c>
      <c r="W76" s="246">
        <v>42018.831858472295</v>
      </c>
      <c r="X76" s="246">
        <v>271986.76231605845</v>
      </c>
      <c r="Y76" s="246">
        <v>1042193.2529666987</v>
      </c>
      <c r="Z76" s="246">
        <v>1090690.5393763946</v>
      </c>
      <c r="AA76" s="246">
        <v>716967.40799964778</v>
      </c>
      <c r="AB76" s="246">
        <v>9787.3966665064127</v>
      </c>
      <c r="AC76" s="246">
        <v>109281.40549639041</v>
      </c>
      <c r="AD76" s="246">
        <v>92446.673861743766</v>
      </c>
      <c r="AE76" s="246">
        <v>27989.396435739665</v>
      </c>
      <c r="AF76" s="246">
        <v>115078.93682925914</v>
      </c>
      <c r="AG76" s="246">
        <v>917507.56171427108</v>
      </c>
      <c r="AH76" s="246">
        <v>851452.94498690066</v>
      </c>
      <c r="AI76" s="246">
        <v>314224.94581686996</v>
      </c>
      <c r="AJ76" s="246">
        <v>1381433.1662195725</v>
      </c>
      <c r="AK76" s="246">
        <v>284025.47559662419</v>
      </c>
      <c r="AL76" s="246">
        <v>21844.172125435849</v>
      </c>
      <c r="AM76" s="246">
        <v>20663477.794217147</v>
      </c>
      <c r="AN76" s="246">
        <v>972492.82343158568</v>
      </c>
      <c r="AO76" s="246">
        <v>1972784.0629205813</v>
      </c>
      <c r="AP76" s="246">
        <v>2866765.0828744574</v>
      </c>
      <c r="AQ76" s="246">
        <v>4050798.9347014781</v>
      </c>
      <c r="AR76" s="246">
        <v>126521.17157406495</v>
      </c>
      <c r="AS76" s="246">
        <v>133884.64346375488</v>
      </c>
      <c r="AT76" s="246">
        <v>1538971.7388809633</v>
      </c>
      <c r="AU76" s="246">
        <v>97841.347994404816</v>
      </c>
      <c r="AV76" s="246">
        <v>2049692.2125814159</v>
      </c>
      <c r="AW76" s="246">
        <v>2632338.6221964792</v>
      </c>
      <c r="AX76" s="246">
        <v>30537.511491449521</v>
      </c>
      <c r="AY76" s="246">
        <v>59190.535395892737</v>
      </c>
      <c r="AZ76" s="246">
        <v>48410.474494514456</v>
      </c>
      <c r="BA76" s="246">
        <v>962428.40810724651</v>
      </c>
      <c r="BB76" s="246">
        <v>156437.93981148893</v>
      </c>
      <c r="BC76" s="246">
        <v>862453.46214155701</v>
      </c>
      <c r="BD76" s="246">
        <v>151479.55683936106</v>
      </c>
      <c r="BE76" s="246">
        <v>340501.843982313</v>
      </c>
      <c r="BF76" s="246">
        <v>458800.32352427545</v>
      </c>
      <c r="BG76" s="246">
        <v>366595.59384245484</v>
      </c>
      <c r="BH76" s="246">
        <v>208553.61873682952</v>
      </c>
      <c r="BI76" s="246">
        <v>552283.5613780095</v>
      </c>
      <c r="BJ76" s="246">
        <v>1012618.6003544673</v>
      </c>
      <c r="BK76" s="246">
        <v>2895753.6440124153</v>
      </c>
      <c r="BL76" s="246">
        <v>1418844.5388524039</v>
      </c>
      <c r="BM76" s="246">
        <v>786015.25933870941</v>
      </c>
      <c r="BN76" s="246">
        <v>145002.67596163548</v>
      </c>
      <c r="BO76" s="246">
        <v>153131.19296666779</v>
      </c>
      <c r="BP76" s="246">
        <v>162773.46374551929</v>
      </c>
      <c r="BQ76" s="246">
        <v>148503.47887753457</v>
      </c>
      <c r="BR76" s="246">
        <v>433811.09964946145</v>
      </c>
      <c r="BS76" s="247">
        <v>0</v>
      </c>
      <c r="BT76" s="241">
        <v>76093130.17045556</v>
      </c>
      <c r="BU76" s="252">
        <v>69987195.367002964</v>
      </c>
      <c r="BV76" s="246">
        <v>226520.22768321322</v>
      </c>
      <c r="BW76" s="247">
        <v>13057358.148881644</v>
      </c>
      <c r="BX76" s="241">
        <v>83271073.743567824</v>
      </c>
      <c r="BY76" s="252">
        <v>45944044.978718169</v>
      </c>
      <c r="BZ76" s="246">
        <v>228787.50585428893</v>
      </c>
      <c r="CA76" s="246">
        <v>171005.68535737513</v>
      </c>
      <c r="CB76" s="247">
        <v>15711721.555352321</v>
      </c>
      <c r="CC76" s="241">
        <v>145326633.46884999</v>
      </c>
      <c r="CD76" s="241">
        <v>221419763.63930553</v>
      </c>
      <c r="CE76" s="44"/>
    </row>
    <row r="77" spans="2:83" s="41" customFormat="1" ht="11.65" x14ac:dyDescent="0.35">
      <c r="B77" s="159" t="s">
        <v>236</v>
      </c>
      <c r="C77" s="160"/>
      <c r="D77" s="176" t="s">
        <v>53</v>
      </c>
      <c r="E77" s="125">
        <v>1119396.243289863</v>
      </c>
      <c r="F77" s="125">
        <v>110452.36205307998</v>
      </c>
      <c r="G77" s="125">
        <v>46466.577624541103</v>
      </c>
      <c r="H77" s="125">
        <v>8636.4318386309424</v>
      </c>
      <c r="I77" s="125">
        <v>40635.657742402866</v>
      </c>
      <c r="J77" s="125">
        <v>324027.39061234816</v>
      </c>
      <c r="K77" s="125">
        <v>140524.46091925976</v>
      </c>
      <c r="L77" s="125">
        <v>643823.27977895725</v>
      </c>
      <c r="M77" s="125">
        <v>445937.65510664531</v>
      </c>
      <c r="N77" s="125">
        <v>42071.590179904706</v>
      </c>
      <c r="O77" s="125">
        <v>2237.6302138045958</v>
      </c>
      <c r="P77" s="125">
        <v>173259.47562634389</v>
      </c>
      <c r="Q77" s="125">
        <v>42991.706862706305</v>
      </c>
      <c r="R77" s="125">
        <v>19262.122636297321</v>
      </c>
      <c r="S77" s="125">
        <v>62045.242112191685</v>
      </c>
      <c r="T77" s="125">
        <v>123240.30773753308</v>
      </c>
      <c r="U77" s="125">
        <v>28544.818033278774</v>
      </c>
      <c r="V77" s="125">
        <v>509556.58701890701</v>
      </c>
      <c r="W77" s="125">
        <v>22186.661706277413</v>
      </c>
      <c r="X77" s="125">
        <v>170795.34970856138</v>
      </c>
      <c r="Y77" s="125">
        <v>181103.78913758407</v>
      </c>
      <c r="Z77" s="125">
        <v>6421.7602464457541</v>
      </c>
      <c r="AA77" s="125">
        <v>10780.201898253337</v>
      </c>
      <c r="AB77" s="125">
        <v>10416.435481018036</v>
      </c>
      <c r="AC77" s="125">
        <v>124093.55040350539</v>
      </c>
      <c r="AD77" s="125">
        <v>47567.161491097337</v>
      </c>
      <c r="AE77" s="125">
        <v>48493.473635006791</v>
      </c>
      <c r="AF77" s="125">
        <v>55210.348654754336</v>
      </c>
      <c r="AG77" s="125">
        <v>136370.8103525094</v>
      </c>
      <c r="AH77" s="125">
        <v>9551.7398545818323</v>
      </c>
      <c r="AI77" s="125">
        <v>164188.55494691961</v>
      </c>
      <c r="AJ77" s="125">
        <v>62909.104160976327</v>
      </c>
      <c r="AK77" s="125">
        <v>85349.972242463657</v>
      </c>
      <c r="AL77" s="125">
        <v>1181.5519584532144</v>
      </c>
      <c r="AM77" s="125">
        <v>3093476.9362476356</v>
      </c>
      <c r="AN77" s="125">
        <v>208409.18349521831</v>
      </c>
      <c r="AO77" s="125">
        <v>142082.27114965665</v>
      </c>
      <c r="AP77" s="125">
        <v>217430.51314351981</v>
      </c>
      <c r="AQ77" s="125">
        <v>2169825.3393992009</v>
      </c>
      <c r="AR77" s="125">
        <v>118939.84113528933</v>
      </c>
      <c r="AS77" s="125">
        <v>59217.650955529483</v>
      </c>
      <c r="AT77" s="125">
        <v>128318.3925013548</v>
      </c>
      <c r="AU77" s="125">
        <v>7917.4897693050525</v>
      </c>
      <c r="AV77" s="125">
        <v>139587.10230379456</v>
      </c>
      <c r="AW77" s="125">
        <v>61661.340346248369</v>
      </c>
      <c r="AX77" s="125">
        <v>3053.2991120344327</v>
      </c>
      <c r="AY77" s="125">
        <v>12902.046854816766</v>
      </c>
      <c r="AZ77" s="125">
        <v>12025.336739355706</v>
      </c>
      <c r="BA77" s="125">
        <v>235939.06347902346</v>
      </c>
      <c r="BB77" s="125">
        <v>96038.703015822408</v>
      </c>
      <c r="BC77" s="125">
        <v>48768.704522881228</v>
      </c>
      <c r="BD77" s="125">
        <v>4322.35833317377</v>
      </c>
      <c r="BE77" s="125">
        <v>9616.3965624710763</v>
      </c>
      <c r="BF77" s="125">
        <v>61137.387957577499</v>
      </c>
      <c r="BG77" s="125">
        <v>36495.563872026614</v>
      </c>
      <c r="BH77" s="125">
        <v>25244.012705685378</v>
      </c>
      <c r="BI77" s="125">
        <v>142951.11680900704</v>
      </c>
      <c r="BJ77" s="125">
        <v>60027.255680343871</v>
      </c>
      <c r="BK77" s="125">
        <v>323532.34664803103</v>
      </c>
      <c r="BL77" s="125">
        <v>136978.13817506196</v>
      </c>
      <c r="BM77" s="125">
        <v>529898.93291934754</v>
      </c>
      <c r="BN77" s="125">
        <v>101677.1059810891</v>
      </c>
      <c r="BO77" s="125">
        <v>11491.741631072093</v>
      </c>
      <c r="BP77" s="125">
        <v>19941.215822813789</v>
      </c>
      <c r="BQ77" s="125">
        <v>48624.023423628656</v>
      </c>
      <c r="BR77" s="125">
        <v>83460.367436463421</v>
      </c>
      <c r="BS77" s="126">
        <v>0</v>
      </c>
      <c r="BT77" s="239">
        <v>13370721.183393581</v>
      </c>
      <c r="BU77" s="140">
        <v>4698740.746777311</v>
      </c>
      <c r="BV77" s="125">
        <v>36.01163647220455</v>
      </c>
      <c r="BW77" s="126">
        <v>172490.51353299036</v>
      </c>
      <c r="BX77" s="239">
        <v>4871267.2719467739</v>
      </c>
      <c r="BY77" s="140">
        <v>2888417.5030388827</v>
      </c>
      <c r="BZ77" s="125">
        <v>200.02700972616066</v>
      </c>
      <c r="CA77" s="125">
        <v>73388.016685297451</v>
      </c>
      <c r="CB77" s="126">
        <v>660388.87669932481</v>
      </c>
      <c r="CC77" s="239">
        <v>8493661.695380006</v>
      </c>
      <c r="CD77" s="239">
        <v>21864382.878773585</v>
      </c>
      <c r="CE77" s="44"/>
    </row>
    <row r="78" spans="2:83" s="41" customFormat="1" ht="11.65" x14ac:dyDescent="0.35">
      <c r="B78" s="161" t="s">
        <v>237</v>
      </c>
      <c r="C78" s="162"/>
      <c r="D78" s="177" t="s">
        <v>5</v>
      </c>
      <c r="E78" s="130">
        <v>265111.26343006111</v>
      </c>
      <c r="F78" s="130">
        <v>34120.255658041417</v>
      </c>
      <c r="G78" s="130">
        <v>16613.305786807636</v>
      </c>
      <c r="H78" s="130">
        <v>4234.5219575622868</v>
      </c>
      <c r="I78" s="130">
        <v>12168.23325433096</v>
      </c>
      <c r="J78" s="130">
        <v>81079.410312906155</v>
      </c>
      <c r="K78" s="130">
        <v>39737.804742272594</v>
      </c>
      <c r="L78" s="130">
        <v>42137.013178017005</v>
      </c>
      <c r="M78" s="130">
        <v>135290.9417344259</v>
      </c>
      <c r="N78" s="130">
        <v>18069.109174565445</v>
      </c>
      <c r="O78" s="130">
        <v>3550.260340837518</v>
      </c>
      <c r="P78" s="130">
        <v>43121.360905912807</v>
      </c>
      <c r="Q78" s="130">
        <v>2960.2910083916859</v>
      </c>
      <c r="R78" s="130">
        <v>3433.87762764221</v>
      </c>
      <c r="S78" s="130">
        <v>4758.6027749591913</v>
      </c>
      <c r="T78" s="130">
        <v>12626.581262218435</v>
      </c>
      <c r="U78" s="130">
        <v>4873.7140603185499</v>
      </c>
      <c r="V78" s="130">
        <v>22296.729382952406</v>
      </c>
      <c r="W78" s="130">
        <v>2074.0361918617314</v>
      </c>
      <c r="X78" s="130">
        <v>7691.4190617594022</v>
      </c>
      <c r="Y78" s="130">
        <v>29325.727906916061</v>
      </c>
      <c r="Z78" s="130">
        <v>798.75825241595555</v>
      </c>
      <c r="AA78" s="130">
        <v>2410.1701013258635</v>
      </c>
      <c r="AB78" s="130">
        <v>871.56698560937423</v>
      </c>
      <c r="AC78" s="130">
        <v>10914.306171024629</v>
      </c>
      <c r="AD78" s="130">
        <v>4223.0693895856593</v>
      </c>
      <c r="AE78" s="130">
        <v>9052.1783031804644</v>
      </c>
      <c r="AF78" s="130">
        <v>7202.0129224192178</v>
      </c>
      <c r="AG78" s="130">
        <v>28890.356879859053</v>
      </c>
      <c r="AH78" s="130">
        <v>1712.5606047848655</v>
      </c>
      <c r="AI78" s="130">
        <v>18226.090948423007</v>
      </c>
      <c r="AJ78" s="130">
        <v>38058.04513496119</v>
      </c>
      <c r="AK78" s="130">
        <v>5893.6658999627825</v>
      </c>
      <c r="AL78" s="130">
        <v>398.94698619266495</v>
      </c>
      <c r="AM78" s="130">
        <v>598841.97401967866</v>
      </c>
      <c r="AN78" s="130">
        <v>46569.238092250322</v>
      </c>
      <c r="AO78" s="130">
        <v>69754.507944484707</v>
      </c>
      <c r="AP78" s="130">
        <v>107623.41204374011</v>
      </c>
      <c r="AQ78" s="130">
        <v>1186451.2247210697</v>
      </c>
      <c r="AR78" s="130">
        <v>68449.433528339228</v>
      </c>
      <c r="AS78" s="130">
        <v>34444.754642940527</v>
      </c>
      <c r="AT78" s="130">
        <v>41901.652066791081</v>
      </c>
      <c r="AU78" s="130">
        <v>1731.9460798982689</v>
      </c>
      <c r="AV78" s="130">
        <v>68705.313843563112</v>
      </c>
      <c r="AW78" s="130">
        <v>41991.243474870374</v>
      </c>
      <c r="AX78" s="130">
        <v>190.27209520654168</v>
      </c>
      <c r="AY78" s="130">
        <v>1612.3619915557347</v>
      </c>
      <c r="AZ78" s="130">
        <v>1203.3271439053583</v>
      </c>
      <c r="BA78" s="130">
        <v>61075.185098183509</v>
      </c>
      <c r="BB78" s="130">
        <v>9383.0091358008412</v>
      </c>
      <c r="BC78" s="130">
        <v>23561.720807852627</v>
      </c>
      <c r="BD78" s="130">
        <v>4117.1346800022384</v>
      </c>
      <c r="BE78" s="130">
        <v>11213.576760136222</v>
      </c>
      <c r="BF78" s="130">
        <v>12826.180375621972</v>
      </c>
      <c r="BG78" s="130">
        <v>9739.4428000832631</v>
      </c>
      <c r="BH78" s="130">
        <v>11103.047459250729</v>
      </c>
      <c r="BI78" s="130">
        <v>80083.18080352532</v>
      </c>
      <c r="BJ78" s="130">
        <v>23498.492029786288</v>
      </c>
      <c r="BK78" s="130">
        <v>70551.275813281856</v>
      </c>
      <c r="BL78" s="130">
        <v>31539.719555988901</v>
      </c>
      <c r="BM78" s="130">
        <v>24867.901202099409</v>
      </c>
      <c r="BN78" s="130">
        <v>3479.2469501068954</v>
      </c>
      <c r="BO78" s="130">
        <v>2354.7018127562033</v>
      </c>
      <c r="BP78" s="130">
        <v>2738.951171642655</v>
      </c>
      <c r="BQ78" s="130">
        <v>7647.7497002156697</v>
      </c>
      <c r="BR78" s="130">
        <v>14949.103177907344</v>
      </c>
      <c r="BS78" s="156">
        <v>0</v>
      </c>
      <c r="BT78" s="239">
        <v>3588126.4693550412</v>
      </c>
      <c r="BU78" s="406">
        <v>6837954.6671451889</v>
      </c>
      <c r="BV78" s="130">
        <v>1.2669947802868358</v>
      </c>
      <c r="BW78" s="156">
        <v>25.390164441799712</v>
      </c>
      <c r="BX78" s="239">
        <v>6837981.3243044103</v>
      </c>
      <c r="BY78" s="406">
        <v>341314.89876806427</v>
      </c>
      <c r="BZ78" s="130">
        <v>3.7800113449741612</v>
      </c>
      <c r="CA78" s="130">
        <v>0</v>
      </c>
      <c r="CB78" s="156">
        <v>0</v>
      </c>
      <c r="CC78" s="239">
        <v>7179300.0030838195</v>
      </c>
      <c r="CD78" s="239">
        <v>10767426.472438861</v>
      </c>
      <c r="CE78" s="44"/>
    </row>
    <row r="79" spans="2:83" s="41" customFormat="1" ht="11.65" x14ac:dyDescent="0.35">
      <c r="B79" s="230" t="s">
        <v>307</v>
      </c>
      <c r="C79" s="235"/>
      <c r="D79" s="232" t="s">
        <v>23</v>
      </c>
      <c r="E79" s="246">
        <v>6920279.3435820276</v>
      </c>
      <c r="F79" s="246">
        <v>603602.11803367664</v>
      </c>
      <c r="G79" s="246">
        <v>337528.70230445557</v>
      </c>
      <c r="H79" s="246">
        <v>37436.627283718917</v>
      </c>
      <c r="I79" s="246">
        <v>118699.80423180907</v>
      </c>
      <c r="J79" s="246">
        <v>1675352.3956137334</v>
      </c>
      <c r="K79" s="246">
        <v>613327.61343872</v>
      </c>
      <c r="L79" s="246">
        <v>7630630.3102917848</v>
      </c>
      <c r="M79" s="246">
        <v>2693915.5338412607</v>
      </c>
      <c r="N79" s="246">
        <v>547803.51705450949</v>
      </c>
      <c r="O79" s="246">
        <v>453887.62732491526</v>
      </c>
      <c r="P79" s="246">
        <v>817723.4342037699</v>
      </c>
      <c r="Q79" s="246">
        <v>233437.60285071208</v>
      </c>
      <c r="R79" s="246">
        <v>211964.71113866987</v>
      </c>
      <c r="S79" s="246">
        <v>175988.32087703169</v>
      </c>
      <c r="T79" s="246">
        <v>362889.63517914311</v>
      </c>
      <c r="U79" s="246">
        <v>157869.69429225015</v>
      </c>
      <c r="V79" s="246">
        <v>1381461.9062851812</v>
      </c>
      <c r="W79" s="246">
        <v>66279.529756611431</v>
      </c>
      <c r="X79" s="246">
        <v>450473.53108637925</v>
      </c>
      <c r="Y79" s="246">
        <v>1252622.7700111989</v>
      </c>
      <c r="Z79" s="246">
        <v>1097911.0578752563</v>
      </c>
      <c r="AA79" s="246">
        <v>730157.77999922691</v>
      </c>
      <c r="AB79" s="246">
        <v>21075.399133133822</v>
      </c>
      <c r="AC79" s="246">
        <v>244289.26207092043</v>
      </c>
      <c r="AD79" s="246">
        <v>144236.90474242676</v>
      </c>
      <c r="AE79" s="246">
        <v>85535.048373926926</v>
      </c>
      <c r="AF79" s="246">
        <v>177491.29840643267</v>
      </c>
      <c r="AG79" s="246">
        <v>1082768.7289466395</v>
      </c>
      <c r="AH79" s="246">
        <v>862717.24544626742</v>
      </c>
      <c r="AI79" s="246">
        <v>496639.5917122126</v>
      </c>
      <c r="AJ79" s="246">
        <v>1482400.31551551</v>
      </c>
      <c r="AK79" s="246">
        <v>375269.11373905063</v>
      </c>
      <c r="AL79" s="246">
        <v>23424.671070081731</v>
      </c>
      <c r="AM79" s="246">
        <v>24355796.704484463</v>
      </c>
      <c r="AN79" s="246">
        <v>1227471.2450190545</v>
      </c>
      <c r="AO79" s="246">
        <v>2184620.8420147225</v>
      </c>
      <c r="AP79" s="246">
        <v>3191819.0080617173</v>
      </c>
      <c r="AQ79" s="246">
        <v>7407075.4988217475</v>
      </c>
      <c r="AR79" s="246">
        <v>313910.44623769354</v>
      </c>
      <c r="AS79" s="246">
        <v>227547.04906222489</v>
      </c>
      <c r="AT79" s="246">
        <v>1709191.7834491092</v>
      </c>
      <c r="AU79" s="246">
        <v>107490.78384360814</v>
      </c>
      <c r="AV79" s="246">
        <v>2257984.6287287734</v>
      </c>
      <c r="AW79" s="246">
        <v>2735991.206017598</v>
      </c>
      <c r="AX79" s="246">
        <v>33781.082698690494</v>
      </c>
      <c r="AY79" s="246">
        <v>73704.944242265236</v>
      </c>
      <c r="AZ79" s="246">
        <v>61639.138377775518</v>
      </c>
      <c r="BA79" s="246">
        <v>1259442.6566844536</v>
      </c>
      <c r="BB79" s="246">
        <v>261859.65196311221</v>
      </c>
      <c r="BC79" s="246">
        <v>934783.88747229078</v>
      </c>
      <c r="BD79" s="246">
        <v>159919.04985253705</v>
      </c>
      <c r="BE79" s="246">
        <v>361331.81730492029</v>
      </c>
      <c r="BF79" s="246">
        <v>532763.89185747493</v>
      </c>
      <c r="BG79" s="246">
        <v>412830.60051456472</v>
      </c>
      <c r="BH79" s="246">
        <v>244900.67890176561</v>
      </c>
      <c r="BI79" s="246">
        <v>775317.85899054189</v>
      </c>
      <c r="BJ79" s="246">
        <v>1096144.3480645975</v>
      </c>
      <c r="BK79" s="246">
        <v>3289837.2664737282</v>
      </c>
      <c r="BL79" s="246">
        <v>1587362.3965834547</v>
      </c>
      <c r="BM79" s="246">
        <v>1340782.0934601563</v>
      </c>
      <c r="BN79" s="246">
        <v>250159.0288928315</v>
      </c>
      <c r="BO79" s="246">
        <v>166977.63641049608</v>
      </c>
      <c r="BP79" s="246">
        <v>185453.63073997575</v>
      </c>
      <c r="BQ79" s="246">
        <v>204775.25200137889</v>
      </c>
      <c r="BR79" s="246">
        <v>532220.57026383223</v>
      </c>
      <c r="BS79" s="247">
        <v>0</v>
      </c>
      <c r="BT79" s="241">
        <v>93051977.82320419</v>
      </c>
      <c r="BU79" s="252">
        <v>81523890.780925468</v>
      </c>
      <c r="BV79" s="246">
        <v>226557.50631446569</v>
      </c>
      <c r="BW79" s="247">
        <v>13229874.052579077</v>
      </c>
      <c r="BX79" s="241">
        <v>94980322.339819014</v>
      </c>
      <c r="BY79" s="252">
        <v>49173777.38052512</v>
      </c>
      <c r="BZ79" s="246">
        <v>228991.31287536005</v>
      </c>
      <c r="CA79" s="246">
        <v>244393.70204267258</v>
      </c>
      <c r="CB79" s="247">
        <v>16372110.432051646</v>
      </c>
      <c r="CC79" s="241">
        <v>160999595.16731381</v>
      </c>
      <c r="CD79" s="241">
        <v>254051572.99051797</v>
      </c>
      <c r="CE79" s="44"/>
    </row>
    <row r="80" spans="2:83" s="41" customFormat="1" ht="11.65" x14ac:dyDescent="0.35">
      <c r="B80" s="161" t="s">
        <v>308</v>
      </c>
      <c r="C80" s="58"/>
      <c r="D80" s="59" t="s">
        <v>24</v>
      </c>
      <c r="E80" s="125">
        <v>0</v>
      </c>
      <c r="F80" s="125">
        <v>0</v>
      </c>
      <c r="G80" s="125">
        <v>0</v>
      </c>
      <c r="H80" s="125">
        <v>0</v>
      </c>
      <c r="I80" s="125">
        <v>0</v>
      </c>
      <c r="J80" s="125">
        <v>0</v>
      </c>
      <c r="K80" s="125">
        <v>0</v>
      </c>
      <c r="L80" s="125">
        <v>0</v>
      </c>
      <c r="M80" s="125">
        <v>0</v>
      </c>
      <c r="N80" s="125">
        <v>0</v>
      </c>
      <c r="O80" s="125">
        <v>0</v>
      </c>
      <c r="P80" s="125">
        <v>0</v>
      </c>
      <c r="Q80" s="125">
        <v>0</v>
      </c>
      <c r="R80" s="125">
        <v>0</v>
      </c>
      <c r="S80" s="125">
        <v>0</v>
      </c>
      <c r="T80" s="125">
        <v>0</v>
      </c>
      <c r="U80" s="125">
        <v>0</v>
      </c>
      <c r="V80" s="125">
        <v>0</v>
      </c>
      <c r="W80" s="125">
        <v>0</v>
      </c>
      <c r="X80" s="125">
        <v>0</v>
      </c>
      <c r="Y80" s="125">
        <v>0</v>
      </c>
      <c r="Z80" s="125">
        <v>0</v>
      </c>
      <c r="AA80" s="125">
        <v>0</v>
      </c>
      <c r="AB80" s="125">
        <v>0</v>
      </c>
      <c r="AC80" s="125">
        <v>0</v>
      </c>
      <c r="AD80" s="125">
        <v>0</v>
      </c>
      <c r="AE80" s="125">
        <v>0</v>
      </c>
      <c r="AF80" s="125">
        <v>0</v>
      </c>
      <c r="AG80" s="125">
        <v>0</v>
      </c>
      <c r="AH80" s="125">
        <v>0</v>
      </c>
      <c r="AI80" s="125">
        <v>0</v>
      </c>
      <c r="AJ80" s="125">
        <v>0</v>
      </c>
      <c r="AK80" s="125">
        <v>0</v>
      </c>
      <c r="AL80" s="125">
        <v>0</v>
      </c>
      <c r="AM80" s="125">
        <v>0</v>
      </c>
      <c r="AN80" s="125">
        <v>0</v>
      </c>
      <c r="AO80" s="125">
        <v>0</v>
      </c>
      <c r="AP80" s="125">
        <v>0</v>
      </c>
      <c r="AQ80" s="125">
        <v>0</v>
      </c>
      <c r="AR80" s="125">
        <v>0</v>
      </c>
      <c r="AS80" s="125">
        <v>0</v>
      </c>
      <c r="AT80" s="125">
        <v>0</v>
      </c>
      <c r="AU80" s="125">
        <v>0</v>
      </c>
      <c r="AV80" s="125">
        <v>0</v>
      </c>
      <c r="AW80" s="125">
        <v>0</v>
      </c>
      <c r="AX80" s="125">
        <v>0</v>
      </c>
      <c r="AY80" s="125">
        <v>0</v>
      </c>
      <c r="AZ80" s="125">
        <v>0</v>
      </c>
      <c r="BA80" s="125">
        <v>0</v>
      </c>
      <c r="BB80" s="125">
        <v>0</v>
      </c>
      <c r="BC80" s="125">
        <v>0</v>
      </c>
      <c r="BD80" s="125">
        <v>0</v>
      </c>
      <c r="BE80" s="125">
        <v>0</v>
      </c>
      <c r="BF80" s="125">
        <v>0</v>
      </c>
      <c r="BG80" s="125">
        <v>0</v>
      </c>
      <c r="BH80" s="125">
        <v>0</v>
      </c>
      <c r="BI80" s="125">
        <v>0</v>
      </c>
      <c r="BJ80" s="125">
        <v>0</v>
      </c>
      <c r="BK80" s="125">
        <v>0</v>
      </c>
      <c r="BL80" s="125">
        <v>0</v>
      </c>
      <c r="BM80" s="125">
        <v>0</v>
      </c>
      <c r="BN80" s="125">
        <v>0</v>
      </c>
      <c r="BO80" s="125">
        <v>0</v>
      </c>
      <c r="BP80" s="125">
        <v>0</v>
      </c>
      <c r="BQ80" s="125">
        <v>0</v>
      </c>
      <c r="BR80" s="125">
        <v>0</v>
      </c>
      <c r="BS80" s="126">
        <v>0</v>
      </c>
      <c r="BT80" s="239">
        <v>0</v>
      </c>
      <c r="BU80" s="389">
        <v>0</v>
      </c>
      <c r="BV80" s="389">
        <v>0</v>
      </c>
      <c r="BW80" s="459">
        <v>0</v>
      </c>
      <c r="BX80" s="217">
        <v>0</v>
      </c>
      <c r="BY80" s="127">
        <v>0</v>
      </c>
      <c r="BZ80" s="128">
        <v>0</v>
      </c>
      <c r="CA80" s="128">
        <v>0</v>
      </c>
      <c r="CB80" s="129">
        <v>0</v>
      </c>
      <c r="CC80" s="242">
        <v>0</v>
      </c>
      <c r="CD80" s="242">
        <v>0</v>
      </c>
      <c r="CE80" s="44"/>
    </row>
    <row r="81" spans="2:83" s="41" customFormat="1" ht="11.65" x14ac:dyDescent="0.35">
      <c r="B81" s="161" t="s">
        <v>309</v>
      </c>
      <c r="C81" s="60"/>
      <c r="D81" s="61" t="s">
        <v>25</v>
      </c>
      <c r="E81" s="128">
        <v>0</v>
      </c>
      <c r="F81" s="128">
        <v>0</v>
      </c>
      <c r="G81" s="128">
        <v>0</v>
      </c>
      <c r="H81" s="128">
        <v>0</v>
      </c>
      <c r="I81" s="128">
        <v>0</v>
      </c>
      <c r="J81" s="128">
        <v>0</v>
      </c>
      <c r="K81" s="128">
        <v>0</v>
      </c>
      <c r="L81" s="128">
        <v>0</v>
      </c>
      <c r="M81" s="128">
        <v>0</v>
      </c>
      <c r="N81" s="128">
        <v>0</v>
      </c>
      <c r="O81" s="128">
        <v>0</v>
      </c>
      <c r="P81" s="128">
        <v>0</v>
      </c>
      <c r="Q81" s="128">
        <v>0</v>
      </c>
      <c r="R81" s="128">
        <v>0</v>
      </c>
      <c r="S81" s="128">
        <v>0</v>
      </c>
      <c r="T81" s="128">
        <v>0</v>
      </c>
      <c r="U81" s="128">
        <v>0</v>
      </c>
      <c r="V81" s="128">
        <v>0</v>
      </c>
      <c r="W81" s="128">
        <v>0</v>
      </c>
      <c r="X81" s="128">
        <v>0</v>
      </c>
      <c r="Y81" s="128">
        <v>0</v>
      </c>
      <c r="Z81" s="128">
        <v>0</v>
      </c>
      <c r="AA81" s="128">
        <v>0</v>
      </c>
      <c r="AB81" s="128">
        <v>0</v>
      </c>
      <c r="AC81" s="128">
        <v>0</v>
      </c>
      <c r="AD81" s="128">
        <v>0</v>
      </c>
      <c r="AE81" s="128">
        <v>0</v>
      </c>
      <c r="AF81" s="128">
        <v>0</v>
      </c>
      <c r="AG81" s="128">
        <v>0</v>
      </c>
      <c r="AH81" s="128">
        <v>0</v>
      </c>
      <c r="AI81" s="128">
        <v>0</v>
      </c>
      <c r="AJ81" s="128">
        <v>0</v>
      </c>
      <c r="AK81" s="128">
        <v>0</v>
      </c>
      <c r="AL81" s="128">
        <v>0</v>
      </c>
      <c r="AM81" s="128">
        <v>0</v>
      </c>
      <c r="AN81" s="128">
        <v>0</v>
      </c>
      <c r="AO81" s="128">
        <v>0</v>
      </c>
      <c r="AP81" s="128">
        <v>0</v>
      </c>
      <c r="AQ81" s="128">
        <v>0</v>
      </c>
      <c r="AR81" s="128">
        <v>0</v>
      </c>
      <c r="AS81" s="128">
        <v>0</v>
      </c>
      <c r="AT81" s="128">
        <v>0</v>
      </c>
      <c r="AU81" s="128">
        <v>0</v>
      </c>
      <c r="AV81" s="128">
        <v>0</v>
      </c>
      <c r="AW81" s="128">
        <v>0</v>
      </c>
      <c r="AX81" s="128">
        <v>0</v>
      </c>
      <c r="AY81" s="128">
        <v>0</v>
      </c>
      <c r="AZ81" s="128">
        <v>0</v>
      </c>
      <c r="BA81" s="128">
        <v>0</v>
      </c>
      <c r="BB81" s="128">
        <v>0</v>
      </c>
      <c r="BC81" s="128">
        <v>0</v>
      </c>
      <c r="BD81" s="128">
        <v>0</v>
      </c>
      <c r="BE81" s="128">
        <v>0</v>
      </c>
      <c r="BF81" s="128">
        <v>0</v>
      </c>
      <c r="BG81" s="128">
        <v>0</v>
      </c>
      <c r="BH81" s="128">
        <v>0</v>
      </c>
      <c r="BI81" s="128">
        <v>0</v>
      </c>
      <c r="BJ81" s="128">
        <v>0</v>
      </c>
      <c r="BK81" s="128">
        <v>0</v>
      </c>
      <c r="BL81" s="128">
        <v>0</v>
      </c>
      <c r="BM81" s="128">
        <v>0</v>
      </c>
      <c r="BN81" s="128">
        <v>0</v>
      </c>
      <c r="BO81" s="128">
        <v>0</v>
      </c>
      <c r="BP81" s="128">
        <v>0</v>
      </c>
      <c r="BQ81" s="128">
        <v>0</v>
      </c>
      <c r="BR81" s="128">
        <v>0</v>
      </c>
      <c r="BS81" s="129">
        <v>0</v>
      </c>
      <c r="BT81" s="239">
        <v>0</v>
      </c>
      <c r="BU81" s="389">
        <v>1392414.2300516043</v>
      </c>
      <c r="BV81" s="389">
        <v>0</v>
      </c>
      <c r="BW81" s="459">
        <v>0</v>
      </c>
      <c r="BX81" s="213">
        <v>1392414.2300516043</v>
      </c>
      <c r="BY81" s="127">
        <v>0</v>
      </c>
      <c r="BZ81" s="128">
        <v>0</v>
      </c>
      <c r="CA81" s="128">
        <v>0</v>
      </c>
      <c r="CB81" s="129">
        <v>0</v>
      </c>
      <c r="CC81" s="239">
        <v>1392414.2300516043</v>
      </c>
      <c r="CD81" s="239">
        <v>1392414.2300516043</v>
      </c>
      <c r="CE81" s="44"/>
    </row>
    <row r="82" spans="2:83" s="41" customFormat="1" ht="11.65" x14ac:dyDescent="0.35">
      <c r="B82" s="161" t="s">
        <v>310</v>
      </c>
      <c r="C82" s="62"/>
      <c r="D82" s="63" t="s">
        <v>44</v>
      </c>
      <c r="E82" s="130">
        <v>0</v>
      </c>
      <c r="F82" s="130">
        <v>0</v>
      </c>
      <c r="G82" s="130">
        <v>0</v>
      </c>
      <c r="H82" s="130">
        <v>0</v>
      </c>
      <c r="I82" s="130">
        <v>0</v>
      </c>
      <c r="J82" s="130">
        <v>0</v>
      </c>
      <c r="K82" s="130">
        <v>0</v>
      </c>
      <c r="L82" s="130">
        <v>0</v>
      </c>
      <c r="M82" s="130">
        <v>0</v>
      </c>
      <c r="N82" s="130">
        <v>0</v>
      </c>
      <c r="O82" s="130">
        <v>0</v>
      </c>
      <c r="P82" s="130">
        <v>0</v>
      </c>
      <c r="Q82" s="130">
        <v>0</v>
      </c>
      <c r="R82" s="130">
        <v>0</v>
      </c>
      <c r="S82" s="130">
        <v>0</v>
      </c>
      <c r="T82" s="130">
        <v>0</v>
      </c>
      <c r="U82" s="130">
        <v>0</v>
      </c>
      <c r="V82" s="130">
        <v>0</v>
      </c>
      <c r="W82" s="130">
        <v>0</v>
      </c>
      <c r="X82" s="130">
        <v>0</v>
      </c>
      <c r="Y82" s="130">
        <v>0</v>
      </c>
      <c r="Z82" s="130">
        <v>0</v>
      </c>
      <c r="AA82" s="130">
        <v>0</v>
      </c>
      <c r="AB82" s="130">
        <v>0</v>
      </c>
      <c r="AC82" s="130">
        <v>0</v>
      </c>
      <c r="AD82" s="130">
        <v>0</v>
      </c>
      <c r="AE82" s="130">
        <v>0</v>
      </c>
      <c r="AF82" s="130">
        <v>0</v>
      </c>
      <c r="AG82" s="130">
        <v>0</v>
      </c>
      <c r="AH82" s="130">
        <v>0</v>
      </c>
      <c r="AI82" s="130">
        <v>0</v>
      </c>
      <c r="AJ82" s="130">
        <v>0</v>
      </c>
      <c r="AK82" s="130">
        <v>0</v>
      </c>
      <c r="AL82" s="130">
        <v>0</v>
      </c>
      <c r="AM82" s="130">
        <v>0</v>
      </c>
      <c r="AN82" s="130">
        <v>0</v>
      </c>
      <c r="AO82" s="130">
        <v>0</v>
      </c>
      <c r="AP82" s="130">
        <v>0</v>
      </c>
      <c r="AQ82" s="130">
        <v>0</v>
      </c>
      <c r="AR82" s="130">
        <v>0</v>
      </c>
      <c r="AS82" s="130">
        <v>0</v>
      </c>
      <c r="AT82" s="130">
        <v>0</v>
      </c>
      <c r="AU82" s="130">
        <v>0</v>
      </c>
      <c r="AV82" s="130">
        <v>0</v>
      </c>
      <c r="AW82" s="130">
        <v>0</v>
      </c>
      <c r="AX82" s="130">
        <v>0</v>
      </c>
      <c r="AY82" s="130">
        <v>0</v>
      </c>
      <c r="AZ82" s="130">
        <v>0</v>
      </c>
      <c r="BA82" s="130">
        <v>0</v>
      </c>
      <c r="BB82" s="130">
        <v>0</v>
      </c>
      <c r="BC82" s="130">
        <v>0</v>
      </c>
      <c r="BD82" s="130">
        <v>0</v>
      </c>
      <c r="BE82" s="130">
        <v>0</v>
      </c>
      <c r="BF82" s="130">
        <v>0</v>
      </c>
      <c r="BG82" s="130">
        <v>0</v>
      </c>
      <c r="BH82" s="130">
        <v>0</v>
      </c>
      <c r="BI82" s="130">
        <v>0</v>
      </c>
      <c r="BJ82" s="130">
        <v>0</v>
      </c>
      <c r="BK82" s="130">
        <v>0</v>
      </c>
      <c r="BL82" s="130">
        <v>0</v>
      </c>
      <c r="BM82" s="130">
        <v>0</v>
      </c>
      <c r="BN82" s="130">
        <v>0</v>
      </c>
      <c r="BO82" s="130">
        <v>0</v>
      </c>
      <c r="BP82" s="130">
        <v>0</v>
      </c>
      <c r="BQ82" s="130">
        <v>0</v>
      </c>
      <c r="BR82" s="130">
        <v>0</v>
      </c>
      <c r="BS82" s="156">
        <v>0</v>
      </c>
      <c r="BT82" s="239">
        <v>0</v>
      </c>
      <c r="BU82" s="389">
        <v>-5660573.4933692301</v>
      </c>
      <c r="BV82" s="389">
        <v>0</v>
      </c>
      <c r="BW82" s="459">
        <v>0</v>
      </c>
      <c r="BX82" s="218">
        <v>-5660573.4933692301</v>
      </c>
      <c r="BY82" s="127">
        <v>0</v>
      </c>
      <c r="BZ82" s="128">
        <v>0</v>
      </c>
      <c r="CA82" s="128">
        <v>0</v>
      </c>
      <c r="CB82" s="459">
        <v>5660573.4933692301</v>
      </c>
      <c r="CC82" s="240">
        <v>0</v>
      </c>
      <c r="CD82" s="240">
        <v>0</v>
      </c>
      <c r="CE82" s="44"/>
    </row>
    <row r="83" spans="2:83" s="41" customFormat="1" ht="11.65" x14ac:dyDescent="0.35">
      <c r="B83" s="230" t="s">
        <v>311</v>
      </c>
      <c r="C83" s="235"/>
      <c r="D83" s="233" t="s">
        <v>45</v>
      </c>
      <c r="E83" s="246">
        <v>6920279.3435820276</v>
      </c>
      <c r="F83" s="246">
        <v>603602.11803367664</v>
      </c>
      <c r="G83" s="246">
        <v>337528.70230445557</v>
      </c>
      <c r="H83" s="246">
        <v>37436.627283718917</v>
      </c>
      <c r="I83" s="246">
        <v>118699.80423180907</v>
      </c>
      <c r="J83" s="246">
        <v>1675352.3956137334</v>
      </c>
      <c r="K83" s="246">
        <v>613327.61343872</v>
      </c>
      <c r="L83" s="246">
        <v>7630630.3102917848</v>
      </c>
      <c r="M83" s="246">
        <v>2693915.5338412607</v>
      </c>
      <c r="N83" s="246">
        <v>547803.51705450949</v>
      </c>
      <c r="O83" s="246">
        <v>453887.62732491526</v>
      </c>
      <c r="P83" s="246">
        <v>817723.4342037699</v>
      </c>
      <c r="Q83" s="246">
        <v>233437.60285071208</v>
      </c>
      <c r="R83" s="246">
        <v>211964.71113866987</v>
      </c>
      <c r="S83" s="246">
        <v>175988.32087703169</v>
      </c>
      <c r="T83" s="246">
        <v>362889.63517914311</v>
      </c>
      <c r="U83" s="246">
        <v>157869.69429225015</v>
      </c>
      <c r="V83" s="246">
        <v>1381461.9062851812</v>
      </c>
      <c r="W83" s="246">
        <v>66279.529756611431</v>
      </c>
      <c r="X83" s="246">
        <v>450473.53108637925</v>
      </c>
      <c r="Y83" s="246">
        <v>1252622.7700111989</v>
      </c>
      <c r="Z83" s="246">
        <v>1097911.0578752563</v>
      </c>
      <c r="AA83" s="246">
        <v>730157.77999922691</v>
      </c>
      <c r="AB83" s="246">
        <v>21075.399133133822</v>
      </c>
      <c r="AC83" s="246">
        <v>244289.26207092043</v>
      </c>
      <c r="AD83" s="246">
        <v>144236.90474242676</v>
      </c>
      <c r="AE83" s="246">
        <v>85535.048373926926</v>
      </c>
      <c r="AF83" s="246">
        <v>177491.29840643267</v>
      </c>
      <c r="AG83" s="246">
        <v>1082768.7289466395</v>
      </c>
      <c r="AH83" s="246">
        <v>862717.24544626742</v>
      </c>
      <c r="AI83" s="246">
        <v>496639.5917122126</v>
      </c>
      <c r="AJ83" s="246">
        <v>1482400.31551551</v>
      </c>
      <c r="AK83" s="246">
        <v>375269.11373905063</v>
      </c>
      <c r="AL83" s="246">
        <v>23424.671070081731</v>
      </c>
      <c r="AM83" s="246">
        <v>24355796.704484463</v>
      </c>
      <c r="AN83" s="246">
        <v>1227471.2450190545</v>
      </c>
      <c r="AO83" s="246">
        <v>2184620.8420147225</v>
      </c>
      <c r="AP83" s="246">
        <v>3191819.0080617173</v>
      </c>
      <c r="AQ83" s="246">
        <v>7407075.4988217475</v>
      </c>
      <c r="AR83" s="246">
        <v>313910.44623769354</v>
      </c>
      <c r="AS83" s="246">
        <v>227547.04906222489</v>
      </c>
      <c r="AT83" s="246">
        <v>1709191.7834491092</v>
      </c>
      <c r="AU83" s="246">
        <v>107490.78384360814</v>
      </c>
      <c r="AV83" s="246">
        <v>2257984.6287287734</v>
      </c>
      <c r="AW83" s="246">
        <v>2735991.206017598</v>
      </c>
      <c r="AX83" s="246">
        <v>33781.082698690494</v>
      </c>
      <c r="AY83" s="246">
        <v>73704.944242265236</v>
      </c>
      <c r="AZ83" s="246">
        <v>61639.138377775518</v>
      </c>
      <c r="BA83" s="246">
        <v>1259442.6566844536</v>
      </c>
      <c r="BB83" s="246">
        <v>261859.65196311221</v>
      </c>
      <c r="BC83" s="246">
        <v>934783.88747229078</v>
      </c>
      <c r="BD83" s="246">
        <v>159919.04985253705</v>
      </c>
      <c r="BE83" s="246">
        <v>361331.81730492029</v>
      </c>
      <c r="BF83" s="246">
        <v>532763.89185747493</v>
      </c>
      <c r="BG83" s="246">
        <v>412830.60051456472</v>
      </c>
      <c r="BH83" s="246">
        <v>244900.67890176561</v>
      </c>
      <c r="BI83" s="246">
        <v>775317.85899054189</v>
      </c>
      <c r="BJ83" s="246">
        <v>1096144.3480645975</v>
      </c>
      <c r="BK83" s="246">
        <v>3289837.2664737282</v>
      </c>
      <c r="BL83" s="246">
        <v>1587362.3965834547</v>
      </c>
      <c r="BM83" s="246">
        <v>1340782.0934601563</v>
      </c>
      <c r="BN83" s="246">
        <v>250159.0288928315</v>
      </c>
      <c r="BO83" s="246">
        <v>166977.63641049608</v>
      </c>
      <c r="BP83" s="246">
        <v>185453.63073997575</v>
      </c>
      <c r="BQ83" s="246">
        <v>204775.25200137889</v>
      </c>
      <c r="BR83" s="246">
        <v>532220.57026383223</v>
      </c>
      <c r="BS83" s="247">
        <v>0</v>
      </c>
      <c r="BT83" s="241">
        <v>93051977.82320419</v>
      </c>
      <c r="BU83" s="252">
        <v>77255731.517607838</v>
      </c>
      <c r="BV83" s="246">
        <v>226557.50631446569</v>
      </c>
      <c r="BW83" s="247">
        <v>13229874.052579077</v>
      </c>
      <c r="BX83" s="241">
        <v>90712163.076501384</v>
      </c>
      <c r="BY83" s="252">
        <v>49173777.38052512</v>
      </c>
      <c r="BZ83" s="246">
        <v>228991.31287536005</v>
      </c>
      <c r="CA83" s="246">
        <v>244393.70204267258</v>
      </c>
      <c r="CB83" s="247">
        <v>22032683.925420877</v>
      </c>
      <c r="CC83" s="241">
        <v>162392009.39736542</v>
      </c>
      <c r="CD83" s="241">
        <v>255443987.22056958</v>
      </c>
      <c r="CE83" s="44"/>
    </row>
    <row r="84" spans="2:83" s="41" customFormat="1" ht="11.65" x14ac:dyDescent="0.35">
      <c r="B84" s="161" t="s">
        <v>312</v>
      </c>
      <c r="C84" s="58"/>
      <c r="D84" s="64" t="s">
        <v>46</v>
      </c>
      <c r="E84" s="132">
        <v>6689109.3351971889</v>
      </c>
      <c r="F84" s="132">
        <v>1109722.4479666429</v>
      </c>
      <c r="G84" s="132">
        <v>530764.76538175822</v>
      </c>
      <c r="H84" s="132">
        <v>19118.488669271876</v>
      </c>
      <c r="I84" s="132">
        <v>40476.044695468343</v>
      </c>
      <c r="J84" s="132">
        <v>657989.14197901485</v>
      </c>
      <c r="K84" s="132">
        <v>198868.93302712185</v>
      </c>
      <c r="L84" s="132">
        <v>715533.20030160912</v>
      </c>
      <c r="M84" s="132">
        <v>273085.95719379466</v>
      </c>
      <c r="N84" s="132">
        <v>97261.924605294786</v>
      </c>
      <c r="O84" s="132">
        <v>86673.600158980509</v>
      </c>
      <c r="P84" s="132">
        <v>342113.52335005131</v>
      </c>
      <c r="Q84" s="132">
        <v>37986.301205153875</v>
      </c>
      <c r="R84" s="132">
        <v>55489.976508874737</v>
      </c>
      <c r="S84" s="132">
        <v>16690.311364509438</v>
      </c>
      <c r="T84" s="132">
        <v>66117.040804985823</v>
      </c>
      <c r="U84" s="132">
        <v>5731.1721506059494</v>
      </c>
      <c r="V84" s="132">
        <v>210935.45786273136</v>
      </c>
      <c r="W84" s="132">
        <v>14419.920337681047</v>
      </c>
      <c r="X84" s="132">
        <v>84295.193625343687</v>
      </c>
      <c r="Y84" s="132">
        <v>233114.96132884812</v>
      </c>
      <c r="Z84" s="132">
        <v>113011.61825194283</v>
      </c>
      <c r="AA84" s="132">
        <v>70918.349205096485</v>
      </c>
      <c r="AB84" s="132">
        <v>3300.1510972208839</v>
      </c>
      <c r="AC84" s="132">
        <v>27788.550690131713</v>
      </c>
      <c r="AD84" s="132">
        <v>43418.863067750142</v>
      </c>
      <c r="AE84" s="132">
        <v>26774.455119590184</v>
      </c>
      <c r="AF84" s="132">
        <v>20295.993650117915</v>
      </c>
      <c r="AG84" s="132">
        <v>271442.50545114605</v>
      </c>
      <c r="AH84" s="132">
        <v>132235.95929851342</v>
      </c>
      <c r="AI84" s="132">
        <v>261328.95257985068</v>
      </c>
      <c r="AJ84" s="132">
        <v>227409.71881828288</v>
      </c>
      <c r="AK84" s="132">
        <v>191520.63893683962</v>
      </c>
      <c r="AL84" s="132">
        <v>8564.0379130937345</v>
      </c>
      <c r="AM84" s="132">
        <v>4303802.7908585994</v>
      </c>
      <c r="AN84" s="132">
        <v>188826.36556138154</v>
      </c>
      <c r="AO84" s="132">
        <v>805411.58414884261</v>
      </c>
      <c r="AP84" s="132">
        <v>1508194.7388875824</v>
      </c>
      <c r="AQ84" s="132">
        <v>2397659.0362610919</v>
      </c>
      <c r="AR84" s="132">
        <v>39757.893638148838</v>
      </c>
      <c r="AS84" s="132">
        <v>50293.607092139828</v>
      </c>
      <c r="AT84" s="132">
        <v>268969.55206367758</v>
      </c>
      <c r="AU84" s="132">
        <v>18546.268519453319</v>
      </c>
      <c r="AV84" s="132">
        <v>232405.82827591777</v>
      </c>
      <c r="AW84" s="132">
        <v>254092.07857034964</v>
      </c>
      <c r="AX84" s="132">
        <v>8156.5150027514883</v>
      </c>
      <c r="AY84" s="132">
        <v>15260.014115610922</v>
      </c>
      <c r="AZ84" s="132">
        <v>31037.432109684643</v>
      </c>
      <c r="BA84" s="132">
        <v>209940.41479671939</v>
      </c>
      <c r="BB84" s="132">
        <v>15619.327306892797</v>
      </c>
      <c r="BC84" s="132">
        <v>1140022.063443</v>
      </c>
      <c r="BD84" s="132">
        <v>142451.12481408639</v>
      </c>
      <c r="BE84" s="132">
        <v>345924.6096059921</v>
      </c>
      <c r="BF84" s="132">
        <v>457151.81553233013</v>
      </c>
      <c r="BG84" s="132">
        <v>140290.66089677904</v>
      </c>
      <c r="BH84" s="132">
        <v>20737.005138574528</v>
      </c>
      <c r="BI84" s="132">
        <v>131295.28110469418</v>
      </c>
      <c r="BJ84" s="132">
        <v>214063.11138594945</v>
      </c>
      <c r="BK84" s="226">
        <v>4383354.0531919543</v>
      </c>
      <c r="BL84" s="132">
        <v>2527097.8624096257</v>
      </c>
      <c r="BM84" s="132">
        <v>1263957.9224724674</v>
      </c>
      <c r="BN84" s="132">
        <v>68776.435453127342</v>
      </c>
      <c r="BO84" s="132">
        <v>82429.803558426123</v>
      </c>
      <c r="BP84" s="132">
        <v>97901.815193017595</v>
      </c>
      <c r="BQ84" s="132">
        <v>187405.40568657467</v>
      </c>
      <c r="BR84" s="132">
        <v>260536.38561564236</v>
      </c>
      <c r="BS84" s="133">
        <v>315779.91344312503</v>
      </c>
      <c r="BT84" s="239">
        <v>35010656.207948707</v>
      </c>
      <c r="BU84" s="391">
        <v>0</v>
      </c>
      <c r="BV84" s="391">
        <v>0</v>
      </c>
      <c r="BW84" s="391">
        <v>0</v>
      </c>
      <c r="BX84" s="391">
        <v>0</v>
      </c>
      <c r="BY84" s="391">
        <v>0</v>
      </c>
      <c r="BZ84" s="391">
        <v>0</v>
      </c>
      <c r="CA84" s="391">
        <v>0</v>
      </c>
      <c r="CB84" s="391">
        <v>0</v>
      </c>
      <c r="CC84" s="391">
        <v>0</v>
      </c>
      <c r="CD84" s="391">
        <v>0</v>
      </c>
      <c r="CE84" s="44"/>
    </row>
    <row r="85" spans="2:83" s="41" customFormat="1" ht="11.65" x14ac:dyDescent="0.35">
      <c r="B85" s="161" t="s">
        <v>315</v>
      </c>
      <c r="C85" s="60"/>
      <c r="D85" s="65" t="s">
        <v>47</v>
      </c>
      <c r="E85" s="134">
        <v>1468.9561848851358</v>
      </c>
      <c r="F85" s="134">
        <v>3686.6405407085881</v>
      </c>
      <c r="G85" s="134">
        <v>4256.420986723133</v>
      </c>
      <c r="H85" s="134">
        <v>7032.2095448395976</v>
      </c>
      <c r="I85" s="134">
        <v>3979.9029698149643</v>
      </c>
      <c r="J85" s="134">
        <v>8839.6708001463867</v>
      </c>
      <c r="K85" s="134">
        <v>9084.289119425508</v>
      </c>
      <c r="L85" s="134">
        <v>85132.133330382581</v>
      </c>
      <c r="M85" s="134">
        <v>19556.555724837734</v>
      </c>
      <c r="N85" s="134">
        <v>1956.7665863147827</v>
      </c>
      <c r="O85" s="134">
        <v>3213.2917850834142</v>
      </c>
      <c r="P85" s="134">
        <v>8648.7085818158157</v>
      </c>
      <c r="Q85" s="134">
        <v>4482.1123208222971</v>
      </c>
      <c r="R85" s="134">
        <v>15854.020476312882</v>
      </c>
      <c r="S85" s="134">
        <v>4054.6886876671338</v>
      </c>
      <c r="T85" s="134">
        <v>4354.2597725194901</v>
      </c>
      <c r="U85" s="134">
        <v>3868.8991451623638</v>
      </c>
      <c r="V85" s="134">
        <v>20616.392608994189</v>
      </c>
      <c r="W85" s="134">
        <v>721.614661474272</v>
      </c>
      <c r="X85" s="134">
        <v>629.46597470281085</v>
      </c>
      <c r="Y85" s="134">
        <v>3354.9201147005651</v>
      </c>
      <c r="Z85" s="134">
        <v>4456.3498481632932</v>
      </c>
      <c r="AA85" s="134">
        <v>5234.26276247841</v>
      </c>
      <c r="AB85" s="134">
        <v>213.01508986370533</v>
      </c>
      <c r="AC85" s="134">
        <v>1191.7670006758221</v>
      </c>
      <c r="AD85" s="134">
        <v>838.94001794495534</v>
      </c>
      <c r="AE85" s="134">
        <v>996.72454609282852</v>
      </c>
      <c r="AF85" s="134">
        <v>1620.0514851277962</v>
      </c>
      <c r="AG85" s="134">
        <v>22738.588237490301</v>
      </c>
      <c r="AH85" s="134">
        <v>2495.5565051986305</v>
      </c>
      <c r="AI85" s="134">
        <v>270.50828059007785</v>
      </c>
      <c r="AJ85" s="134">
        <v>11848.316039795685</v>
      </c>
      <c r="AK85" s="134">
        <v>3198.6498798349685</v>
      </c>
      <c r="AL85" s="134">
        <v>318.80635334168176</v>
      </c>
      <c r="AM85" s="134">
        <v>7278.5312005769474</v>
      </c>
      <c r="AN85" s="134">
        <v>737.40094012860789</v>
      </c>
      <c r="AO85" s="134">
        <v>1929.2439136282501</v>
      </c>
      <c r="AP85" s="134">
        <v>4236.1285527501786</v>
      </c>
      <c r="AQ85" s="134">
        <v>88028.969152700913</v>
      </c>
      <c r="AR85" s="134">
        <v>3855.4486381632187</v>
      </c>
      <c r="AS85" s="134">
        <v>3101.0182074687946</v>
      </c>
      <c r="AT85" s="134">
        <v>11618.71725278701</v>
      </c>
      <c r="AU85" s="134">
        <v>461.18627285339369</v>
      </c>
      <c r="AV85" s="134">
        <v>4225.8713263366108</v>
      </c>
      <c r="AW85" s="134">
        <v>2667.4454338981345</v>
      </c>
      <c r="AX85" s="134">
        <v>2608.6874232815489</v>
      </c>
      <c r="AY85" s="134">
        <v>672.49160431470625</v>
      </c>
      <c r="AZ85" s="134">
        <v>723.42314945991382</v>
      </c>
      <c r="BA85" s="134">
        <v>3242.9855527091054</v>
      </c>
      <c r="BB85" s="134">
        <v>966.56085664219404</v>
      </c>
      <c r="BC85" s="134">
        <v>19983.735457917934</v>
      </c>
      <c r="BD85" s="134">
        <v>13607.020762774222</v>
      </c>
      <c r="BE85" s="134">
        <v>588.22627550045809</v>
      </c>
      <c r="BF85" s="134">
        <v>8250.2422666667044</v>
      </c>
      <c r="BG85" s="134">
        <v>4753.1492675553054</v>
      </c>
      <c r="BH85" s="134">
        <v>1075.8867467682483</v>
      </c>
      <c r="BI85" s="134">
        <v>596.38286714403785</v>
      </c>
      <c r="BJ85" s="134">
        <v>20621.292451421279</v>
      </c>
      <c r="BK85" s="227">
        <v>53976.300379847104</v>
      </c>
      <c r="BL85" s="134">
        <v>22629.002616909071</v>
      </c>
      <c r="BM85" s="134">
        <v>19458.065617976456</v>
      </c>
      <c r="BN85" s="134">
        <v>3301.6276324438118</v>
      </c>
      <c r="BO85" s="134">
        <v>1750.2224765068302</v>
      </c>
      <c r="BP85" s="134">
        <v>463.10021548393041</v>
      </c>
      <c r="BQ85" s="134">
        <v>2047.3362876416591</v>
      </c>
      <c r="BR85" s="134">
        <v>6222.4171378011988</v>
      </c>
      <c r="BS85" s="135">
        <v>0</v>
      </c>
      <c r="BT85" s="239">
        <v>585891.57390198938</v>
      </c>
      <c r="BU85" s="392">
        <v>0</v>
      </c>
      <c r="BV85" s="392">
        <v>0</v>
      </c>
      <c r="BW85" s="392">
        <v>0</v>
      </c>
      <c r="BX85" s="392">
        <v>0</v>
      </c>
      <c r="BY85" s="392">
        <v>0</v>
      </c>
      <c r="BZ85" s="392">
        <v>0</v>
      </c>
      <c r="CA85" s="392">
        <v>0</v>
      </c>
      <c r="CB85" s="392">
        <v>0</v>
      </c>
      <c r="CC85" s="392">
        <v>0</v>
      </c>
      <c r="CD85" s="392">
        <v>0</v>
      </c>
      <c r="CE85" s="44"/>
    </row>
    <row r="86" spans="2:83" s="41" customFormat="1" ht="11.65" x14ac:dyDescent="0.35">
      <c r="B86" s="163">
        <v>78</v>
      </c>
      <c r="C86" s="60"/>
      <c r="D86" s="65" t="s">
        <v>48</v>
      </c>
      <c r="E86" s="134">
        <v>0</v>
      </c>
      <c r="F86" s="134">
        <v>0</v>
      </c>
      <c r="G86" s="134">
        <v>0</v>
      </c>
      <c r="H86" s="134">
        <v>0</v>
      </c>
      <c r="I86" s="134">
        <v>0</v>
      </c>
      <c r="J86" s="134">
        <v>0</v>
      </c>
      <c r="K86" s="134">
        <v>0</v>
      </c>
      <c r="L86" s="134">
        <v>0</v>
      </c>
      <c r="M86" s="134">
        <v>0</v>
      </c>
      <c r="N86" s="134">
        <v>0</v>
      </c>
      <c r="O86" s="134">
        <v>0</v>
      </c>
      <c r="P86" s="134">
        <v>0</v>
      </c>
      <c r="Q86" s="134">
        <v>0</v>
      </c>
      <c r="R86" s="134">
        <v>0</v>
      </c>
      <c r="S86" s="134">
        <v>0</v>
      </c>
      <c r="T86" s="134">
        <v>0</v>
      </c>
      <c r="U86" s="134">
        <v>0</v>
      </c>
      <c r="V86" s="134">
        <v>0</v>
      </c>
      <c r="W86" s="134">
        <v>0</v>
      </c>
      <c r="X86" s="134">
        <v>0</v>
      </c>
      <c r="Y86" s="134">
        <v>0</v>
      </c>
      <c r="Z86" s="134">
        <v>0</v>
      </c>
      <c r="AA86" s="134">
        <v>0</v>
      </c>
      <c r="AB86" s="134">
        <v>0</v>
      </c>
      <c r="AC86" s="134">
        <v>0</v>
      </c>
      <c r="AD86" s="134">
        <v>0</v>
      </c>
      <c r="AE86" s="134">
        <v>0</v>
      </c>
      <c r="AF86" s="134">
        <v>0</v>
      </c>
      <c r="AG86" s="134">
        <v>0</v>
      </c>
      <c r="AH86" s="134">
        <v>0</v>
      </c>
      <c r="AI86" s="134">
        <v>0</v>
      </c>
      <c r="AJ86" s="134">
        <v>-1020350.38244193</v>
      </c>
      <c r="AK86" s="134">
        <v>0</v>
      </c>
      <c r="AL86" s="134">
        <v>0</v>
      </c>
      <c r="AM86" s="134">
        <v>0</v>
      </c>
      <c r="AN86" s="134">
        <v>0</v>
      </c>
      <c r="AO86" s="134">
        <v>0</v>
      </c>
      <c r="AP86" s="134">
        <v>0</v>
      </c>
      <c r="AQ86" s="134">
        <v>-23123.32494278</v>
      </c>
      <c r="AR86" s="134">
        <v>-22874.221010730002</v>
      </c>
      <c r="AS86" s="134">
        <v>-3886.68003</v>
      </c>
      <c r="AT86" s="134">
        <v>0</v>
      </c>
      <c r="AU86" s="134">
        <v>0</v>
      </c>
      <c r="AV86" s="134">
        <v>0</v>
      </c>
      <c r="AW86" s="134">
        <v>0</v>
      </c>
      <c r="AX86" s="134">
        <v>0</v>
      </c>
      <c r="AY86" s="134">
        <v>0</v>
      </c>
      <c r="AZ86" s="134">
        <v>0</v>
      </c>
      <c r="BA86" s="134">
        <v>-16081.324715895</v>
      </c>
      <c r="BB86" s="134">
        <v>0</v>
      </c>
      <c r="BC86" s="134">
        <v>-16276.93981156</v>
      </c>
      <c r="BD86" s="134">
        <v>0</v>
      </c>
      <c r="BE86" s="134">
        <v>0</v>
      </c>
      <c r="BF86" s="134">
        <v>0</v>
      </c>
      <c r="BG86" s="134">
        <v>0</v>
      </c>
      <c r="BH86" s="134">
        <v>0</v>
      </c>
      <c r="BI86" s="134">
        <v>0</v>
      </c>
      <c r="BJ86" s="134">
        <v>0</v>
      </c>
      <c r="BK86" s="227">
        <v>0</v>
      </c>
      <c r="BL86" s="134">
        <v>0</v>
      </c>
      <c r="BM86" s="134">
        <v>-42203.623753535001</v>
      </c>
      <c r="BN86" s="134">
        <v>0</v>
      </c>
      <c r="BO86" s="134">
        <v>0</v>
      </c>
      <c r="BP86" s="134">
        <v>0</v>
      </c>
      <c r="BQ86" s="134">
        <v>0</v>
      </c>
      <c r="BR86" s="134">
        <v>0</v>
      </c>
      <c r="BS86" s="135">
        <v>0</v>
      </c>
      <c r="BT86" s="239">
        <v>-1144796.4967064301</v>
      </c>
      <c r="BU86" s="392">
        <v>0</v>
      </c>
      <c r="BV86" s="392">
        <v>0</v>
      </c>
      <c r="BW86" s="392">
        <v>0</v>
      </c>
      <c r="BX86" s="392">
        <v>0</v>
      </c>
      <c r="BY86" s="392">
        <v>0</v>
      </c>
      <c r="BZ86" s="392">
        <v>0</v>
      </c>
      <c r="CA86" s="392">
        <v>0</v>
      </c>
      <c r="CB86" s="392">
        <v>0</v>
      </c>
      <c r="CC86" s="392">
        <v>0</v>
      </c>
      <c r="CD86" s="392">
        <v>0</v>
      </c>
      <c r="CE86" s="44"/>
    </row>
    <row r="87" spans="2:83" s="41" customFormat="1" ht="11.65" x14ac:dyDescent="0.35">
      <c r="B87" s="163">
        <v>79</v>
      </c>
      <c r="C87" s="60"/>
      <c r="D87" s="65" t="s">
        <v>49</v>
      </c>
      <c r="E87" s="134">
        <v>282277.64476252371</v>
      </c>
      <c r="F87" s="134">
        <v>167449.97336197449</v>
      </c>
      <c r="G87" s="134">
        <v>87450.997476664474</v>
      </c>
      <c r="H87" s="134">
        <v>28048.329342992074</v>
      </c>
      <c r="I87" s="134">
        <v>106548.03277644177</v>
      </c>
      <c r="J87" s="134">
        <v>711568.93379457167</v>
      </c>
      <c r="K87" s="134">
        <v>451720.25384912005</v>
      </c>
      <c r="L87" s="134">
        <v>130264.11368453295</v>
      </c>
      <c r="M87" s="134">
        <v>142809.74500370471</v>
      </c>
      <c r="N87" s="134">
        <v>28529.151901315749</v>
      </c>
      <c r="O87" s="134">
        <v>53207.196687711898</v>
      </c>
      <c r="P87" s="134">
        <v>75875.765367164277</v>
      </c>
      <c r="Q87" s="134">
        <v>16725.646971326376</v>
      </c>
      <c r="R87" s="134">
        <v>28160.510588593781</v>
      </c>
      <c r="S87" s="134">
        <v>3476.6530325716271</v>
      </c>
      <c r="T87" s="134">
        <v>21297.07049445984</v>
      </c>
      <c r="U87" s="134">
        <v>494.46515699327296</v>
      </c>
      <c r="V87" s="134">
        <v>74497.521665193883</v>
      </c>
      <c r="W87" s="134">
        <v>11072.126457547078</v>
      </c>
      <c r="X87" s="134">
        <v>15324.86200656224</v>
      </c>
      <c r="Y87" s="134">
        <v>24488.805057620015</v>
      </c>
      <c r="Z87" s="134">
        <v>25481.918651451855</v>
      </c>
      <c r="AA87" s="134">
        <v>3521.9550374801847</v>
      </c>
      <c r="AB87" s="134">
        <v>678.18670251941444</v>
      </c>
      <c r="AC87" s="134">
        <v>1558.1067552489326</v>
      </c>
      <c r="AD87" s="134">
        <v>10274.913552012898</v>
      </c>
      <c r="AE87" s="134">
        <v>1910.7403375485053</v>
      </c>
      <c r="AF87" s="134">
        <v>2296.3975425247172</v>
      </c>
      <c r="AG87" s="134">
        <v>79474.042795354209</v>
      </c>
      <c r="AH87" s="134">
        <v>34364.046749808869</v>
      </c>
      <c r="AI87" s="134">
        <v>13849.28683067776</v>
      </c>
      <c r="AJ87" s="134">
        <v>11385.553536467934</v>
      </c>
      <c r="AK87" s="134">
        <v>40335.794190699169</v>
      </c>
      <c r="AL87" s="134">
        <v>0</v>
      </c>
      <c r="AM87" s="134">
        <v>1762359.7222004768</v>
      </c>
      <c r="AN87" s="134">
        <v>19149.567651461173</v>
      </c>
      <c r="AO87" s="134">
        <v>151829.72899532053</v>
      </c>
      <c r="AP87" s="134">
        <v>125923.36223899659</v>
      </c>
      <c r="AQ87" s="134">
        <v>1273167.4833962836</v>
      </c>
      <c r="AR87" s="134">
        <v>6647.7529478650204</v>
      </c>
      <c r="AS87" s="134">
        <v>17342.145115883559</v>
      </c>
      <c r="AT87" s="134">
        <v>115948.87728150911</v>
      </c>
      <c r="AU87" s="134">
        <v>2398.953279463231</v>
      </c>
      <c r="AV87" s="134">
        <v>2298.4372111695811</v>
      </c>
      <c r="AW87" s="134">
        <v>50013.257665470592</v>
      </c>
      <c r="AX87" s="134">
        <v>4771.9706299781128</v>
      </c>
      <c r="AY87" s="134">
        <v>7449.732519780775</v>
      </c>
      <c r="AZ87" s="134">
        <v>14175.345504817849</v>
      </c>
      <c r="BA87" s="134">
        <v>224270.02618237777</v>
      </c>
      <c r="BB87" s="134">
        <v>8195.6830256262547</v>
      </c>
      <c r="BC87" s="134">
        <v>421300.96798360703</v>
      </c>
      <c r="BD87" s="134">
        <v>80396.86738021989</v>
      </c>
      <c r="BE87" s="134">
        <v>49818.671619998495</v>
      </c>
      <c r="BF87" s="134">
        <v>21172.148347175204</v>
      </c>
      <c r="BG87" s="134">
        <v>67079.298893994855</v>
      </c>
      <c r="BH87" s="134">
        <v>22254.596652294786</v>
      </c>
      <c r="BI87" s="134">
        <v>1684.9964230162002</v>
      </c>
      <c r="BJ87" s="134">
        <v>93251.837262619039</v>
      </c>
      <c r="BK87" s="227">
        <v>1749572.945861514</v>
      </c>
      <c r="BL87" s="134">
        <v>39442.450124219074</v>
      </c>
      <c r="BM87" s="134">
        <v>223314.76504996829</v>
      </c>
      <c r="BN87" s="134">
        <v>2175.9145646771653</v>
      </c>
      <c r="BO87" s="134">
        <v>2139.4337510749974</v>
      </c>
      <c r="BP87" s="134">
        <v>22328.650950867384</v>
      </c>
      <c r="BQ87" s="134">
        <v>19670.571422153538</v>
      </c>
      <c r="BR87" s="134">
        <v>27826.742343346672</v>
      </c>
      <c r="BS87" s="135">
        <v>0</v>
      </c>
      <c r="BT87" s="239">
        <v>9315791.6465986073</v>
      </c>
      <c r="BU87" s="392">
        <v>0</v>
      </c>
      <c r="BV87" s="392">
        <v>0</v>
      </c>
      <c r="BW87" s="392">
        <v>0</v>
      </c>
      <c r="BX87" s="392">
        <v>0</v>
      </c>
      <c r="BY87" s="392">
        <v>0</v>
      </c>
      <c r="BZ87" s="392">
        <v>0</v>
      </c>
      <c r="CA87" s="392">
        <v>0</v>
      </c>
      <c r="CB87" s="392">
        <v>0</v>
      </c>
      <c r="CC87" s="392">
        <v>0</v>
      </c>
      <c r="CD87" s="392">
        <v>0</v>
      </c>
      <c r="CE87" s="44"/>
    </row>
    <row r="88" spans="2:83" s="41" customFormat="1" ht="11.65" x14ac:dyDescent="0.35">
      <c r="B88" s="163">
        <v>80</v>
      </c>
      <c r="C88" s="60"/>
      <c r="D88" s="66" t="s">
        <v>50</v>
      </c>
      <c r="E88" s="136">
        <v>20990935.945585016</v>
      </c>
      <c r="F88" s="136">
        <v>2699230.8200969975</v>
      </c>
      <c r="G88" s="136">
        <v>1965394.8952724133</v>
      </c>
      <c r="H88" s="136">
        <v>65790.18695072511</v>
      </c>
      <c r="I88" s="136">
        <v>172550.15317739552</v>
      </c>
      <c r="J88" s="136">
        <v>4087318.867216161</v>
      </c>
      <c r="K88" s="136">
        <v>814037.65966048453</v>
      </c>
      <c r="L88" s="136">
        <v>2316537.232206434</v>
      </c>
      <c r="M88" s="136">
        <v>463289.66019978549</v>
      </c>
      <c r="N88" s="136">
        <v>77962.047088565261</v>
      </c>
      <c r="O88" s="136">
        <v>58561.062646781196</v>
      </c>
      <c r="P88" s="136">
        <v>409486.28391097469</v>
      </c>
      <c r="Q88" s="136">
        <v>37595.33866528888</v>
      </c>
      <c r="R88" s="136">
        <v>50734.388997713642</v>
      </c>
      <c r="S88" s="136">
        <v>43580.546150461902</v>
      </c>
      <c r="T88" s="136">
        <v>120108.86263890017</v>
      </c>
      <c r="U88" s="136">
        <v>28647.348950988264</v>
      </c>
      <c r="V88" s="136">
        <v>441651.88162411685</v>
      </c>
      <c r="W88" s="136">
        <v>18280.227612686165</v>
      </c>
      <c r="X88" s="136">
        <v>198998.47037010477</v>
      </c>
      <c r="Y88" s="136">
        <v>424793.54458688607</v>
      </c>
      <c r="Z88" s="136">
        <v>122568.42090698934</v>
      </c>
      <c r="AA88" s="136">
        <v>87009.998950421985</v>
      </c>
      <c r="AB88" s="136">
        <v>3315.1308394539633</v>
      </c>
      <c r="AC88" s="136">
        <v>34902.407540023109</v>
      </c>
      <c r="AD88" s="136">
        <v>40633.27670186523</v>
      </c>
      <c r="AE88" s="136">
        <v>22040.485342077973</v>
      </c>
      <c r="AF88" s="136">
        <v>79975.564670121777</v>
      </c>
      <c r="AG88" s="136">
        <v>302872.59193629469</v>
      </c>
      <c r="AH88" s="136">
        <v>110856.98631572837</v>
      </c>
      <c r="AI88" s="136">
        <v>403143.19584258471</v>
      </c>
      <c r="AJ88" s="136">
        <v>1311437.7839020235</v>
      </c>
      <c r="AK88" s="136">
        <v>417660.36590106494</v>
      </c>
      <c r="AL88" s="136">
        <v>19057.625825667645</v>
      </c>
      <c r="AM88" s="136">
        <v>12819206.589428887</v>
      </c>
      <c r="AN88" s="136">
        <v>947288.8210443455</v>
      </c>
      <c r="AO88" s="136">
        <v>3362076.0464113755</v>
      </c>
      <c r="AP88" s="136">
        <v>5146224.4108577482</v>
      </c>
      <c r="AQ88" s="136">
        <v>4745226.6956680268</v>
      </c>
      <c r="AR88" s="136">
        <v>425343.81206807954</v>
      </c>
      <c r="AS88" s="136">
        <v>254630.66386920377</v>
      </c>
      <c r="AT88" s="136">
        <v>793794.86974089441</v>
      </c>
      <c r="AU88" s="136">
        <v>102666.87251393995</v>
      </c>
      <c r="AV88" s="136">
        <v>1365112.5969403982</v>
      </c>
      <c r="AW88" s="136">
        <v>1697665.5973781173</v>
      </c>
      <c r="AX88" s="136">
        <v>47766.098807510316</v>
      </c>
      <c r="AY88" s="136">
        <v>108647.38937884863</v>
      </c>
      <c r="AZ88" s="136">
        <v>106938.99298784191</v>
      </c>
      <c r="BA88" s="136">
        <v>1274864.3380200602</v>
      </c>
      <c r="BB88" s="136">
        <v>97237.267073726573</v>
      </c>
      <c r="BC88" s="136">
        <v>1901590.7893527444</v>
      </c>
      <c r="BD88" s="136">
        <v>233407.44267183242</v>
      </c>
      <c r="BE88" s="136">
        <v>742367.65641186142</v>
      </c>
      <c r="BF88" s="136">
        <v>3475600.8545775819</v>
      </c>
      <c r="BG88" s="136">
        <v>364051.56616476958</v>
      </c>
      <c r="BH88" s="136">
        <v>371074.86774795578</v>
      </c>
      <c r="BI88" s="136">
        <v>1031068.3406146038</v>
      </c>
      <c r="BJ88" s="136">
        <v>1325785.7246862422</v>
      </c>
      <c r="BK88" s="136">
        <v>-7.0329662412405014E-4</v>
      </c>
      <c r="BL88" s="136">
        <v>1010105.4298106895</v>
      </c>
      <c r="BM88" s="136">
        <v>564838.83851111052</v>
      </c>
      <c r="BN88" s="136">
        <v>306365.49381333007</v>
      </c>
      <c r="BO88" s="136">
        <v>411716.89394240081</v>
      </c>
      <c r="BP88" s="136">
        <v>195924.29988515581</v>
      </c>
      <c r="BQ88" s="136">
        <v>388016.5242389153</v>
      </c>
      <c r="BR88" s="136">
        <v>542677.84216035204</v>
      </c>
      <c r="BS88" s="253">
        <v>0</v>
      </c>
      <c r="BT88" s="240">
        <v>84600242.88435851</v>
      </c>
      <c r="BU88" s="392">
        <v>0</v>
      </c>
      <c r="BV88" s="392">
        <v>0</v>
      </c>
      <c r="BW88" s="392">
        <v>0</v>
      </c>
      <c r="BX88" s="392">
        <v>0</v>
      </c>
      <c r="BY88" s="392">
        <v>0</v>
      </c>
      <c r="BZ88" s="392">
        <v>0</v>
      </c>
      <c r="CA88" s="392">
        <v>0</v>
      </c>
      <c r="CB88" s="392">
        <v>0</v>
      </c>
      <c r="CC88" s="392">
        <v>0</v>
      </c>
      <c r="CD88" s="392">
        <v>0</v>
      </c>
      <c r="CE88" s="44"/>
    </row>
    <row r="89" spans="2:83" s="41" customFormat="1" ht="11.65" x14ac:dyDescent="0.35">
      <c r="B89" s="230" t="s">
        <v>314</v>
      </c>
      <c r="C89" s="235"/>
      <c r="D89" s="233" t="s">
        <v>51</v>
      </c>
      <c r="E89" s="216">
        <v>27963791.881729614</v>
      </c>
      <c r="F89" s="216">
        <v>3980089.8819663236</v>
      </c>
      <c r="G89" s="216">
        <v>2587867.0791175589</v>
      </c>
      <c r="H89" s="216">
        <v>119989.21450782866</v>
      </c>
      <c r="I89" s="216">
        <v>323554.13361912058</v>
      </c>
      <c r="J89" s="216">
        <v>5465716.6137898946</v>
      </c>
      <c r="K89" s="216">
        <v>1473711.1356561519</v>
      </c>
      <c r="L89" s="216">
        <v>3247466.6795229586</v>
      </c>
      <c r="M89" s="216">
        <v>898741.91812212253</v>
      </c>
      <c r="N89" s="216">
        <v>205709.89018149057</v>
      </c>
      <c r="O89" s="216">
        <v>201655.15127855702</v>
      </c>
      <c r="P89" s="216">
        <v>836124.2812100061</v>
      </c>
      <c r="Q89" s="216">
        <v>96789.399162591435</v>
      </c>
      <c r="R89" s="216">
        <v>150238.89657149505</v>
      </c>
      <c r="S89" s="216">
        <v>67802.199235210108</v>
      </c>
      <c r="T89" s="216">
        <v>211877.23371086532</v>
      </c>
      <c r="U89" s="216">
        <v>38741.885403749853</v>
      </c>
      <c r="V89" s="216">
        <v>747701.25376103632</v>
      </c>
      <c r="W89" s="216">
        <v>44493.889069388562</v>
      </c>
      <c r="X89" s="216">
        <v>299247.99197671347</v>
      </c>
      <c r="Y89" s="216">
        <v>685752.23108805483</v>
      </c>
      <c r="Z89" s="216">
        <v>265518.3076585473</v>
      </c>
      <c r="AA89" s="216">
        <v>166684.56595547707</v>
      </c>
      <c r="AB89" s="216">
        <v>7506.4837290579671</v>
      </c>
      <c r="AC89" s="216">
        <v>65440.831986079575</v>
      </c>
      <c r="AD89" s="216">
        <v>95165.993339573237</v>
      </c>
      <c r="AE89" s="216">
        <v>51722.405345309497</v>
      </c>
      <c r="AF89" s="216">
        <v>104188.00734789221</v>
      </c>
      <c r="AG89" s="216">
        <v>676527.72842028528</v>
      </c>
      <c r="AH89" s="216">
        <v>279952.54886924929</v>
      </c>
      <c r="AI89" s="216">
        <v>678591.94353370322</v>
      </c>
      <c r="AJ89" s="216">
        <v>541730.98985464009</v>
      </c>
      <c r="AK89" s="216">
        <v>652715.44890843867</v>
      </c>
      <c r="AL89" s="216">
        <v>27940.470092103064</v>
      </c>
      <c r="AM89" s="216">
        <v>18892647.633688539</v>
      </c>
      <c r="AN89" s="216">
        <v>1156002.1551973168</v>
      </c>
      <c r="AO89" s="216">
        <v>4321246.6034691669</v>
      </c>
      <c r="AP89" s="216">
        <v>6784578.6405370766</v>
      </c>
      <c r="AQ89" s="216">
        <v>8480958.8595353235</v>
      </c>
      <c r="AR89" s="216">
        <v>452730.68628152658</v>
      </c>
      <c r="AS89" s="216">
        <v>321480.75425469596</v>
      </c>
      <c r="AT89" s="216">
        <v>1190332.0163388681</v>
      </c>
      <c r="AU89" s="216">
        <v>124073.28058570987</v>
      </c>
      <c r="AV89" s="216">
        <v>1604042.7337538223</v>
      </c>
      <c r="AW89" s="216">
        <v>2004438.3790478357</v>
      </c>
      <c r="AX89" s="216">
        <v>63303.271863521462</v>
      </c>
      <c r="AY89" s="216">
        <v>132029.62761855504</v>
      </c>
      <c r="AZ89" s="216">
        <v>152875.1937518043</v>
      </c>
      <c r="BA89" s="216">
        <v>1696236.4398359712</v>
      </c>
      <c r="BB89" s="216">
        <v>122018.83826288782</v>
      </c>
      <c r="BC89" s="216">
        <v>3466620.6164257098</v>
      </c>
      <c r="BD89" s="216">
        <v>469862.45562891295</v>
      </c>
      <c r="BE89" s="216">
        <v>1138699.1639133524</v>
      </c>
      <c r="BF89" s="216">
        <v>3962175.0607237536</v>
      </c>
      <c r="BG89" s="216">
        <v>576174.67522309883</v>
      </c>
      <c r="BH89" s="216">
        <v>415142.35628559336</v>
      </c>
      <c r="BI89" s="216">
        <v>1164645.0010094582</v>
      </c>
      <c r="BJ89" s="216">
        <v>1653721.9657862319</v>
      </c>
      <c r="BK89" s="216">
        <v>6186903.2987300185</v>
      </c>
      <c r="BL89" s="216">
        <v>3599274.7449614438</v>
      </c>
      <c r="BM89" s="216">
        <v>2029365.9678979877</v>
      </c>
      <c r="BN89" s="216">
        <v>380619.4714635784</v>
      </c>
      <c r="BO89" s="216">
        <v>498036.35372840881</v>
      </c>
      <c r="BP89" s="216">
        <v>316617.86624452472</v>
      </c>
      <c r="BQ89" s="216">
        <v>597139.8376352851</v>
      </c>
      <c r="BR89" s="216">
        <v>837263.38725714234</v>
      </c>
      <c r="BS89" s="236">
        <v>315779.91344312503</v>
      </c>
      <c r="BT89" s="241">
        <v>128367785.81610137</v>
      </c>
      <c r="BU89" s="392">
        <v>0</v>
      </c>
      <c r="BV89" s="392">
        <v>0</v>
      </c>
      <c r="BW89" s="392">
        <v>0</v>
      </c>
      <c r="BX89" s="392">
        <v>0</v>
      </c>
      <c r="BY89" s="392">
        <v>0</v>
      </c>
      <c r="BZ89" s="392">
        <v>0</v>
      </c>
      <c r="CA89" s="392">
        <v>0</v>
      </c>
      <c r="CB89" s="392">
        <v>0</v>
      </c>
      <c r="CC89" s="392">
        <v>0</v>
      </c>
      <c r="CD89" s="392">
        <v>0</v>
      </c>
      <c r="CE89" s="44"/>
    </row>
    <row r="90" spans="2:83" s="41" customFormat="1" ht="11.65" x14ac:dyDescent="0.35">
      <c r="B90" s="230" t="s">
        <v>22</v>
      </c>
      <c r="C90" s="235"/>
      <c r="D90" s="233" t="s">
        <v>52</v>
      </c>
      <c r="E90" s="249">
        <v>34884071.225311644</v>
      </c>
      <c r="F90" s="249">
        <v>4583692</v>
      </c>
      <c r="G90" s="249">
        <v>2925395.7814220143</v>
      </c>
      <c r="H90" s="249">
        <v>157425.84179154757</v>
      </c>
      <c r="I90" s="249">
        <v>442253.93785092962</v>
      </c>
      <c r="J90" s="249">
        <v>7141069.0094036283</v>
      </c>
      <c r="K90" s="249">
        <v>2087038.7490948718</v>
      </c>
      <c r="L90" s="249">
        <v>10878096.989814743</v>
      </c>
      <c r="M90" s="249">
        <v>3592657.4519633832</v>
      </c>
      <c r="N90" s="249">
        <v>753513.40723600006</v>
      </c>
      <c r="O90" s="249">
        <v>655542.77860347228</v>
      </c>
      <c r="P90" s="249">
        <v>1653847.715413776</v>
      </c>
      <c r="Q90" s="249">
        <v>330227.00201330351</v>
      </c>
      <c r="R90" s="249">
        <v>362203.60771016491</v>
      </c>
      <c r="S90" s="249">
        <v>243790.52011224179</v>
      </c>
      <c r="T90" s="249">
        <v>574766.86889000842</v>
      </c>
      <c r="U90" s="249">
        <v>196611.579696</v>
      </c>
      <c r="V90" s="249">
        <v>2129163.1600462175</v>
      </c>
      <c r="W90" s="249">
        <v>110773.41882599999</v>
      </c>
      <c r="X90" s="249">
        <v>749721.52306309273</v>
      </c>
      <c r="Y90" s="249">
        <v>1938375.0010992538</v>
      </c>
      <c r="Z90" s="249">
        <v>1363429.3655338036</v>
      </c>
      <c r="AA90" s="249">
        <v>896842.34595470398</v>
      </c>
      <c r="AB90" s="249">
        <v>28581.882862191789</v>
      </c>
      <c r="AC90" s="249">
        <v>309730.09405700001</v>
      </c>
      <c r="AD90" s="249">
        <v>239402.898082</v>
      </c>
      <c r="AE90" s="249">
        <v>137257.45371923642</v>
      </c>
      <c r="AF90" s="249">
        <v>281679.30575432489</v>
      </c>
      <c r="AG90" s="249">
        <v>1759296.4573669247</v>
      </c>
      <c r="AH90" s="249">
        <v>1142669.7943155167</v>
      </c>
      <c r="AI90" s="249">
        <v>1175231.5352459159</v>
      </c>
      <c r="AJ90" s="249">
        <v>2024131.3053701501</v>
      </c>
      <c r="AK90" s="249">
        <v>1027984.5626474894</v>
      </c>
      <c r="AL90" s="249">
        <v>51365.141162184795</v>
      </c>
      <c r="AM90" s="249">
        <v>43248444.338173002</v>
      </c>
      <c r="AN90" s="249">
        <v>2383473.4002163713</v>
      </c>
      <c r="AO90" s="249">
        <v>6505867.4454838894</v>
      </c>
      <c r="AP90" s="249">
        <v>9976397.6485987939</v>
      </c>
      <c r="AQ90" s="249">
        <v>15888034.35835707</v>
      </c>
      <c r="AR90" s="249">
        <v>766641.13251922012</v>
      </c>
      <c r="AS90" s="249">
        <v>549027.80331692088</v>
      </c>
      <c r="AT90" s="249">
        <v>2899523.7997879772</v>
      </c>
      <c r="AU90" s="249">
        <v>231564.06442931801</v>
      </c>
      <c r="AV90" s="249">
        <v>3862027.3624825957</v>
      </c>
      <c r="AW90" s="249">
        <v>4740429.5850654338</v>
      </c>
      <c r="AX90" s="249">
        <v>97084.354562211956</v>
      </c>
      <c r="AY90" s="249">
        <v>205734.57186082029</v>
      </c>
      <c r="AZ90" s="249">
        <v>214514.33212957982</v>
      </c>
      <c r="BA90" s="249">
        <v>2955679.0965204248</v>
      </c>
      <c r="BB90" s="249">
        <v>383878.49022600002</v>
      </c>
      <c r="BC90" s="249">
        <v>4401404.5038980003</v>
      </c>
      <c r="BD90" s="249">
        <v>629781.50548145</v>
      </c>
      <c r="BE90" s="249">
        <v>1500030.9812182728</v>
      </c>
      <c r="BF90" s="249">
        <v>4494938.9525812287</v>
      </c>
      <c r="BG90" s="249">
        <v>989005.27573766361</v>
      </c>
      <c r="BH90" s="249">
        <v>660043.03518735897</v>
      </c>
      <c r="BI90" s="249">
        <v>1939962.86</v>
      </c>
      <c r="BJ90" s="249">
        <v>2749866.3138508294</v>
      </c>
      <c r="BK90" s="249">
        <v>9476740.5652037468</v>
      </c>
      <c r="BL90" s="249">
        <v>5186637.141544898</v>
      </c>
      <c r="BM90" s="249">
        <v>3370148.061358144</v>
      </c>
      <c r="BN90" s="249">
        <v>630778.50035640993</v>
      </c>
      <c r="BO90" s="249">
        <v>665013.99013890489</v>
      </c>
      <c r="BP90" s="249">
        <v>502071.4969845005</v>
      </c>
      <c r="BQ90" s="249">
        <v>801915.08963666402</v>
      </c>
      <c r="BR90" s="249">
        <v>1369483.9575209746</v>
      </c>
      <c r="BS90" s="407">
        <v>315779.91344312503</v>
      </c>
      <c r="BT90" s="241">
        <v>221419763.63930556</v>
      </c>
      <c r="BU90" s="392">
        <v>0</v>
      </c>
      <c r="BV90" s="392">
        <v>0</v>
      </c>
      <c r="BW90" s="392">
        <v>0</v>
      </c>
      <c r="BX90" s="392">
        <v>0</v>
      </c>
      <c r="BY90" s="392">
        <v>0</v>
      </c>
      <c r="BZ90" s="392">
        <v>0</v>
      </c>
      <c r="CA90" s="392">
        <v>0</v>
      </c>
      <c r="CB90" s="392">
        <v>0</v>
      </c>
      <c r="CC90" s="392">
        <v>0</v>
      </c>
      <c r="CD90" s="392">
        <v>0</v>
      </c>
      <c r="CE90" s="44"/>
    </row>
    <row r="91" spans="2:83" s="41" customFormat="1" ht="11.65" x14ac:dyDescent="0.45">
      <c r="B91" s="35"/>
      <c r="C91" s="35"/>
      <c r="D91" s="164"/>
      <c r="E91" s="199"/>
      <c r="F91" s="199"/>
      <c r="G91" s="199"/>
      <c r="H91" s="199"/>
      <c r="I91" s="199"/>
      <c r="J91" s="199"/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  <c r="AO91" s="199"/>
      <c r="AP91" s="199"/>
      <c r="AQ91" s="199"/>
      <c r="AR91" s="199"/>
      <c r="AS91" s="199"/>
      <c r="AT91" s="199"/>
      <c r="AU91" s="199"/>
      <c r="AV91" s="199"/>
      <c r="AW91" s="199"/>
      <c r="AX91" s="199"/>
      <c r="AY91" s="199"/>
      <c r="AZ91" s="199"/>
      <c r="BA91" s="199"/>
      <c r="BB91" s="199"/>
      <c r="BC91" s="199"/>
      <c r="BD91" s="199"/>
      <c r="BE91" s="199"/>
      <c r="BF91" s="199"/>
      <c r="BG91" s="199"/>
      <c r="BH91" s="199"/>
      <c r="BI91" s="199"/>
      <c r="BJ91" s="199"/>
      <c r="BK91" s="199"/>
      <c r="BL91" s="199"/>
      <c r="BM91" s="199"/>
      <c r="BN91" s="199"/>
      <c r="BO91" s="199"/>
      <c r="BP91" s="199"/>
      <c r="BQ91" s="199"/>
      <c r="BR91" s="199"/>
      <c r="BS91" s="199"/>
      <c r="BT91" s="199"/>
      <c r="BU91" s="164"/>
      <c r="BV91" s="164"/>
      <c r="BW91" s="164"/>
      <c r="BX91" s="164"/>
      <c r="BY91" s="164"/>
      <c r="BZ91" s="164"/>
      <c r="CA91" s="164"/>
      <c r="CB91" s="164"/>
      <c r="CC91" s="164"/>
    </row>
  </sheetData>
  <mergeCells count="8">
    <mergeCell ref="A1:A3"/>
    <mergeCell ref="CD5:CD7"/>
    <mergeCell ref="E5:BS5"/>
    <mergeCell ref="CC6:CC7"/>
    <mergeCell ref="BX6:BX7"/>
    <mergeCell ref="BT5:BT7"/>
    <mergeCell ref="BU5:CC5"/>
    <mergeCell ref="C3:I3"/>
  </mergeCells>
  <hyperlinks>
    <hyperlink ref="A1:A3" location="MENU!A1" display="MENU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6"/>
  <sheetViews>
    <sheetView tabSelected="1" workbookViewId="0">
      <pane xSplit="4" ySplit="6" topLeftCell="E44" activePane="bottomRight" state="frozen"/>
      <selection pane="topRight" activeCell="E1" sqref="E1"/>
      <selection pane="bottomLeft" activeCell="A7" sqref="A7"/>
      <selection pane="bottomRight" activeCell="E64" sqref="E64"/>
    </sheetView>
  </sheetViews>
  <sheetFormatPr defaultColWidth="11.46484375" defaultRowHeight="11.65" x14ac:dyDescent="0.35"/>
  <cols>
    <col min="1" max="2" width="4.6640625" style="71" customWidth="1"/>
    <col min="3" max="3" width="7.33203125" style="70" customWidth="1"/>
    <col min="4" max="4" width="38.6640625" style="71" customWidth="1"/>
    <col min="5" max="5" width="18.53125" style="72" customWidth="1"/>
    <col min="6" max="6" width="12.53125" style="73" customWidth="1"/>
    <col min="7" max="16384" width="11.46484375" style="71"/>
  </cols>
  <sheetData>
    <row r="1" spans="1:7" ht="12" customHeight="1" x14ac:dyDescent="0.35">
      <c r="A1" s="466" t="s">
        <v>91</v>
      </c>
      <c r="B1" s="195"/>
      <c r="C1" s="91"/>
    </row>
    <row r="2" spans="1:7" ht="15.75" customHeight="1" x14ac:dyDescent="0.4">
      <c r="A2" s="467"/>
      <c r="B2" s="195"/>
      <c r="D2" s="181" t="s">
        <v>361</v>
      </c>
    </row>
    <row r="3" spans="1:7" x14ac:dyDescent="0.35">
      <c r="A3" s="468"/>
      <c r="B3" s="195"/>
      <c r="D3" s="74"/>
    </row>
    <row r="4" spans="1:7" ht="13.15" x14ac:dyDescent="0.4">
      <c r="A4" s="69"/>
      <c r="B4" s="69"/>
      <c r="D4" s="83" t="s">
        <v>347</v>
      </c>
    </row>
    <row r="5" spans="1:7" ht="12.75" x14ac:dyDescent="0.35">
      <c r="E5" s="289" t="s">
        <v>345</v>
      </c>
    </row>
    <row r="6" spans="1:7" ht="16.8" customHeight="1" x14ac:dyDescent="0.35">
      <c r="B6" s="296" t="s">
        <v>63</v>
      </c>
      <c r="C6" s="296" t="s">
        <v>340</v>
      </c>
      <c r="D6" s="296" t="s">
        <v>66</v>
      </c>
      <c r="E6" s="297" t="s">
        <v>67</v>
      </c>
      <c r="F6" s="298" t="s">
        <v>68</v>
      </c>
      <c r="G6" s="203"/>
    </row>
    <row r="7" spans="1:7" ht="14.45" customHeight="1" x14ac:dyDescent="0.35">
      <c r="B7" s="299" t="s">
        <v>13</v>
      </c>
      <c r="C7" s="182" t="s">
        <v>81</v>
      </c>
      <c r="D7" s="183" t="s">
        <v>325</v>
      </c>
      <c r="E7" s="300">
        <f>SUM('P2 Use basic'!E88:G88)</f>
        <v>34531748.842813499</v>
      </c>
      <c r="F7" s="301">
        <f t="shared" ref="F7:F29" si="0">+E7/E$29*100</f>
        <v>24.818842243328856</v>
      </c>
      <c r="G7" s="203"/>
    </row>
    <row r="8" spans="1:7" ht="14.45" customHeight="1" x14ac:dyDescent="0.35">
      <c r="B8" s="302" t="s">
        <v>14</v>
      </c>
      <c r="C8" s="149" t="s">
        <v>106</v>
      </c>
      <c r="D8" s="184" t="s">
        <v>318</v>
      </c>
      <c r="E8" s="303">
        <f>SUM('P2 Use basic'!H88:K88)</f>
        <v>7382971.0975729953</v>
      </c>
      <c r="F8" s="304">
        <f t="shared" si="0"/>
        <v>5.3063282659619651</v>
      </c>
      <c r="G8" s="203"/>
    </row>
    <row r="9" spans="1:7" ht="14.45" customHeight="1" x14ac:dyDescent="0.35">
      <c r="B9" s="302" t="s">
        <v>15</v>
      </c>
      <c r="C9" s="149" t="s">
        <v>109</v>
      </c>
      <c r="D9" s="184" t="s">
        <v>326</v>
      </c>
      <c r="E9" s="303">
        <f>SUM('P2 Use basic'!L88:AI88)</f>
        <v>10123641.716479417</v>
      </c>
      <c r="F9" s="304">
        <f t="shared" si="0"/>
        <v>7.2761176340356544</v>
      </c>
      <c r="G9" s="203"/>
    </row>
    <row r="10" spans="1:7" ht="14.45" customHeight="1" x14ac:dyDescent="0.35">
      <c r="B10" s="302" t="s">
        <v>16</v>
      </c>
      <c r="C10" s="149" t="s">
        <v>110</v>
      </c>
      <c r="D10" s="184" t="s">
        <v>327</v>
      </c>
      <c r="E10" s="303">
        <f>+'P2 Use basic'!AJ88</f>
        <v>541730.98985463986</v>
      </c>
      <c r="F10" s="304">
        <f t="shared" si="0"/>
        <v>0.38935577913317293</v>
      </c>
      <c r="G10" s="203"/>
    </row>
    <row r="11" spans="1:7" ht="14.45" customHeight="1" x14ac:dyDescent="0.35">
      <c r="B11" s="302" t="s">
        <v>17</v>
      </c>
      <c r="C11" s="149" t="s">
        <v>111</v>
      </c>
      <c r="D11" s="184" t="s">
        <v>328</v>
      </c>
      <c r="E11" s="303">
        <f>SUM('P2 Use basic'!AK88:AL88)</f>
        <v>680655.91900054191</v>
      </c>
      <c r="F11" s="304">
        <f t="shared" si="0"/>
        <v>0.48920464331415242</v>
      </c>
      <c r="G11" s="203"/>
    </row>
    <row r="12" spans="1:7" ht="14.45" customHeight="1" x14ac:dyDescent="0.35">
      <c r="B12" s="302" t="s">
        <v>18</v>
      </c>
      <c r="C12" s="149" t="s">
        <v>60</v>
      </c>
      <c r="D12" s="184" t="s">
        <v>0</v>
      </c>
      <c r="E12" s="303">
        <f>SUM('P2 Use basic'!AM88)</f>
        <v>18892647.633688539</v>
      </c>
      <c r="F12" s="304">
        <f t="shared" si="0"/>
        <v>13.578624219517305</v>
      </c>
      <c r="G12" s="203"/>
    </row>
    <row r="13" spans="1:7" ht="14.45" customHeight="1" x14ac:dyDescent="0.35">
      <c r="B13" s="302" t="s">
        <v>19</v>
      </c>
      <c r="C13" s="149" t="s">
        <v>112</v>
      </c>
      <c r="D13" s="184" t="s">
        <v>329</v>
      </c>
      <c r="E13" s="303">
        <f>SUM('P2 Use basic'!AN88:AP88)</f>
        <v>12261827.399203561</v>
      </c>
      <c r="F13" s="304">
        <f t="shared" si="0"/>
        <v>8.8128858234498111</v>
      </c>
      <c r="G13" s="203"/>
    </row>
    <row r="14" spans="1:7" ht="14.45" customHeight="1" x14ac:dyDescent="0.35">
      <c r="B14" s="302" t="s">
        <v>20</v>
      </c>
      <c r="C14" s="149" t="s">
        <v>113</v>
      </c>
      <c r="D14" s="184" t="s">
        <v>330</v>
      </c>
      <c r="E14" s="303">
        <f>SUM('P2 Use basic'!AQ88:AU88)</f>
        <v>10569575.596996125</v>
      </c>
      <c r="F14" s="304">
        <f t="shared" si="0"/>
        <v>7.5966216050878748</v>
      </c>
      <c r="G14" s="203"/>
    </row>
    <row r="15" spans="1:7" ht="14.45" customHeight="1" x14ac:dyDescent="0.35">
      <c r="B15" s="302" t="s">
        <v>21</v>
      </c>
      <c r="C15" s="149" t="s">
        <v>114</v>
      </c>
      <c r="D15" s="184" t="s">
        <v>319</v>
      </c>
      <c r="E15" s="303">
        <f>SUM('P2 Use basic'!AV88:AW88)</f>
        <v>3608481.1128016571</v>
      </c>
      <c r="F15" s="304">
        <f t="shared" si="0"/>
        <v>2.5935067431516523</v>
      </c>
      <c r="G15" s="203"/>
    </row>
    <row r="16" spans="1:7" ht="14.45" customHeight="1" x14ac:dyDescent="0.35">
      <c r="B16" s="302" t="s">
        <v>83</v>
      </c>
      <c r="C16" s="149" t="s">
        <v>115</v>
      </c>
      <c r="D16" s="184" t="s">
        <v>331</v>
      </c>
      <c r="E16" s="303">
        <f>SUM('P2 Use basic'!AX88:BB88)</f>
        <v>2166463.3713327399</v>
      </c>
      <c r="F16" s="304">
        <f t="shared" si="0"/>
        <v>1.5570920802132411</v>
      </c>
      <c r="G16" s="203"/>
    </row>
    <row r="17" spans="2:7" ht="14.45" customHeight="1" x14ac:dyDescent="0.35">
      <c r="B17" s="302" t="s">
        <v>84</v>
      </c>
      <c r="C17" s="149" t="s">
        <v>101</v>
      </c>
      <c r="D17" s="184" t="s">
        <v>332</v>
      </c>
      <c r="E17" s="303">
        <f>SUM('P2 Use basic'!BC88:BE88)</f>
        <v>5075182.2359679751</v>
      </c>
      <c r="F17" s="304">
        <f t="shared" si="0"/>
        <v>3.6476619775035837</v>
      </c>
      <c r="G17" s="203"/>
    </row>
    <row r="18" spans="2:7" ht="14.45" customHeight="1" x14ac:dyDescent="0.35">
      <c r="B18" s="302" t="s">
        <v>85</v>
      </c>
      <c r="C18" s="149" t="s">
        <v>103</v>
      </c>
      <c r="D18" s="184" t="s">
        <v>333</v>
      </c>
      <c r="E18" s="303">
        <f>SUM('P2 Use basic'!BF88)</f>
        <v>3962175.0607237536</v>
      </c>
      <c r="F18" s="304">
        <f t="shared" si="0"/>
        <v>2.84771553911669</v>
      </c>
      <c r="G18" s="203"/>
    </row>
    <row r="19" spans="2:7" ht="14.45" customHeight="1" x14ac:dyDescent="0.35">
      <c r="B19" s="302" t="s">
        <v>86</v>
      </c>
      <c r="C19" s="149" t="s">
        <v>116</v>
      </c>
      <c r="D19" s="184" t="s">
        <v>334</v>
      </c>
      <c r="E19" s="303">
        <f>+'P2 Use basic'!BG88</f>
        <v>576174.67522309883</v>
      </c>
      <c r="F19" s="304">
        <f t="shared" si="0"/>
        <v>0.41411132792770033</v>
      </c>
      <c r="G19" s="203"/>
    </row>
    <row r="20" spans="2:7" ht="14.45" customHeight="1" x14ac:dyDescent="0.35">
      <c r="B20" s="302" t="s">
        <v>87</v>
      </c>
      <c r="C20" s="149" t="s">
        <v>117</v>
      </c>
      <c r="D20" s="184" t="s">
        <v>335</v>
      </c>
      <c r="E20" s="303">
        <f>SUM('P2 Use basic'!BH88:BJ88)</f>
        <v>3233509.3230812829</v>
      </c>
      <c r="F20" s="304">
        <f t="shared" si="0"/>
        <v>2.324005023527469</v>
      </c>
      <c r="G20" s="305"/>
    </row>
    <row r="21" spans="2:7" ht="14.45" customHeight="1" x14ac:dyDescent="0.35">
      <c r="B21" s="302" t="s">
        <v>88</v>
      </c>
      <c r="C21" s="149" t="s">
        <v>61</v>
      </c>
      <c r="D21" s="184" t="s">
        <v>320</v>
      </c>
      <c r="E21" s="303">
        <f>SUM('P2 Use basic'!BK88)</f>
        <v>6186903.2987300185</v>
      </c>
      <c r="F21" s="304">
        <f t="shared" si="0"/>
        <v>4.4466840542849404</v>
      </c>
      <c r="G21" s="203"/>
    </row>
    <row r="22" spans="2:7" ht="14.45" customHeight="1" x14ac:dyDescent="0.35">
      <c r="B22" s="302" t="s">
        <v>89</v>
      </c>
      <c r="C22" s="149" t="s">
        <v>118</v>
      </c>
      <c r="D22" s="184" t="s">
        <v>336</v>
      </c>
      <c r="E22" s="303">
        <f>SUM('P2 Use basic'!BL88)</f>
        <v>3599274.7449614438</v>
      </c>
      <c r="F22" s="304">
        <f t="shared" si="0"/>
        <v>2.5868898934780264</v>
      </c>
      <c r="G22" s="203"/>
    </row>
    <row r="23" spans="2:7" ht="14.45" customHeight="1" x14ac:dyDescent="0.35">
      <c r="B23" s="302" t="s">
        <v>93</v>
      </c>
      <c r="C23" s="149" t="s">
        <v>321</v>
      </c>
      <c r="D23" s="184" t="s">
        <v>337</v>
      </c>
      <c r="E23" s="303">
        <f>SUM('P2 Use basic'!BM88:BN88)</f>
        <v>2409985.4393615662</v>
      </c>
      <c r="F23" s="304">
        <f t="shared" si="0"/>
        <v>1.7321175565274665</v>
      </c>
      <c r="G23" s="203"/>
    </row>
    <row r="24" spans="2:7" ht="14.45" customHeight="1" x14ac:dyDescent="0.35">
      <c r="B24" s="302" t="s">
        <v>94</v>
      </c>
      <c r="C24" s="149" t="s">
        <v>322</v>
      </c>
      <c r="D24" s="184" t="s">
        <v>338</v>
      </c>
      <c r="E24" s="303">
        <f>+'P2 Use basic'!BO88</f>
        <v>498036.35372840881</v>
      </c>
      <c r="F24" s="304">
        <f t="shared" si="0"/>
        <v>0.35795133779332239</v>
      </c>
      <c r="G24" s="203"/>
    </row>
    <row r="25" spans="2:7" ht="14.45" customHeight="1" x14ac:dyDescent="0.35">
      <c r="B25" s="302" t="s">
        <v>97</v>
      </c>
      <c r="C25" s="149" t="s">
        <v>323</v>
      </c>
      <c r="D25" s="184" t="s">
        <v>339</v>
      </c>
      <c r="E25" s="303">
        <f>SUM('P2 Use basic'!BP88:BR88)</f>
        <v>1751021.0911369522</v>
      </c>
      <c r="F25" s="304">
        <f t="shared" si="0"/>
        <v>1.2585031943643887</v>
      </c>
      <c r="G25" s="203"/>
    </row>
    <row r="26" spans="2:7" ht="14.45" customHeight="1" x14ac:dyDescent="0.35">
      <c r="B26" s="302" t="s">
        <v>191</v>
      </c>
      <c r="C26" s="153" t="s">
        <v>324</v>
      </c>
      <c r="D26" s="185" t="s">
        <v>174</v>
      </c>
      <c r="E26" s="306">
        <f>+'P2 Use basic'!BS88</f>
        <v>315779.91344312503</v>
      </c>
      <c r="F26" s="307"/>
      <c r="G26" s="203"/>
    </row>
    <row r="27" spans="2:7" ht="15" customHeight="1" x14ac:dyDescent="0.35">
      <c r="B27" s="343">
        <v>21</v>
      </c>
      <c r="C27" s="344">
        <v>20</v>
      </c>
      <c r="D27" s="308" t="s">
        <v>69</v>
      </c>
      <c r="E27" s="345">
        <f>+SUM(E7:E26)</f>
        <v>128367785.81610134</v>
      </c>
      <c r="F27" s="346">
        <f t="shared" si="0"/>
        <v>92.26117796111221</v>
      </c>
      <c r="G27" s="203"/>
    </row>
    <row r="28" spans="2:7" ht="15" customHeight="1" x14ac:dyDescent="0.35">
      <c r="B28" s="309">
        <v>22</v>
      </c>
      <c r="C28" s="310">
        <v>21</v>
      </c>
      <c r="D28" s="311" t="s">
        <v>5</v>
      </c>
      <c r="E28" s="312">
        <f>+'P2 Use basic'!CD77</f>
        <v>10767426.472438861</v>
      </c>
      <c r="F28" s="313">
        <f t="shared" si="0"/>
        <v>7.738822038887788</v>
      </c>
      <c r="G28" s="203"/>
    </row>
    <row r="29" spans="2:7" ht="15" customHeight="1" x14ac:dyDescent="0.35">
      <c r="B29" s="343">
        <v>23</v>
      </c>
      <c r="C29" s="344">
        <v>22</v>
      </c>
      <c r="D29" s="314" t="s">
        <v>346</v>
      </c>
      <c r="E29" s="345">
        <f>+E28+E27</f>
        <v>139135212.28854021</v>
      </c>
      <c r="F29" s="347">
        <f t="shared" si="0"/>
        <v>100</v>
      </c>
      <c r="G29" s="203"/>
    </row>
    <row r="30" spans="2:7" ht="15" customHeight="1" x14ac:dyDescent="0.35">
      <c r="B30" s="203"/>
      <c r="C30" s="315"/>
      <c r="D30" s="36"/>
      <c r="E30" s="316"/>
      <c r="F30" s="317"/>
      <c r="G30" s="203"/>
    </row>
    <row r="31" spans="2:7" ht="15" customHeight="1" x14ac:dyDescent="0.4">
      <c r="B31" s="203"/>
      <c r="C31" s="318"/>
      <c r="D31" s="348" t="s">
        <v>348</v>
      </c>
      <c r="E31" s="295">
        <f>+E29-E45</f>
        <v>0</v>
      </c>
      <c r="F31" s="464" t="s">
        <v>77</v>
      </c>
      <c r="G31" s="465"/>
    </row>
    <row r="32" spans="2:7" ht="15" customHeight="1" thickBot="1" x14ac:dyDescent="0.4">
      <c r="B32" s="203"/>
      <c r="C32" s="318"/>
      <c r="D32" s="203"/>
      <c r="E32" s="320"/>
      <c r="F32" s="317"/>
      <c r="G32" s="203"/>
    </row>
    <row r="33" spans="2:7" ht="15" customHeight="1" x14ac:dyDescent="0.35">
      <c r="B33" s="203"/>
      <c r="C33" s="321"/>
      <c r="D33" s="322"/>
      <c r="E33" s="323" t="s">
        <v>70</v>
      </c>
      <c r="F33" s="324" t="s">
        <v>68</v>
      </c>
      <c r="G33" s="203"/>
    </row>
    <row r="34" spans="2:7" ht="15" customHeight="1" x14ac:dyDescent="0.35">
      <c r="B34" s="203"/>
      <c r="C34" s="325">
        <v>1</v>
      </c>
      <c r="D34" s="326" t="s">
        <v>71</v>
      </c>
      <c r="E34" s="327">
        <f>+E35+E36+E37</f>
        <v>90712163.076501414</v>
      </c>
      <c r="F34" s="328">
        <f>+E34/E$45*100</f>
        <v>65.197128451122396</v>
      </c>
      <c r="G34" s="203"/>
    </row>
    <row r="35" spans="2:7" x14ac:dyDescent="0.35">
      <c r="B35" s="203"/>
      <c r="C35" s="329" t="s">
        <v>72</v>
      </c>
      <c r="D35" s="330" t="s">
        <v>73</v>
      </c>
      <c r="E35" s="331">
        <f>+'P2 Use basic'!BU82</f>
        <v>77255731.517607868</v>
      </c>
      <c r="F35" s="328">
        <f t="shared" ref="F35:F44" si="1">+E35/E$45*100</f>
        <v>55.525650370514413</v>
      </c>
      <c r="G35" s="203"/>
    </row>
    <row r="36" spans="2:7" x14ac:dyDescent="0.35">
      <c r="B36" s="203"/>
      <c r="C36" s="329" t="s">
        <v>72</v>
      </c>
      <c r="D36" s="330" t="s">
        <v>39</v>
      </c>
      <c r="E36" s="332">
        <f>+'P2 Use basic'!BV82</f>
        <v>226557.50631446572</v>
      </c>
      <c r="F36" s="328">
        <f t="shared" si="1"/>
        <v>0.16283261626440623</v>
      </c>
      <c r="G36" s="37"/>
    </row>
    <row r="37" spans="2:7" x14ac:dyDescent="0.35">
      <c r="B37" s="203"/>
      <c r="C37" s="333" t="s">
        <v>72</v>
      </c>
      <c r="D37" s="334" t="s">
        <v>74</v>
      </c>
      <c r="E37" s="335">
        <f>+'P2 Use basic'!BW82</f>
        <v>13229874.052579075</v>
      </c>
      <c r="F37" s="328">
        <f t="shared" si="1"/>
        <v>9.5086454643435658</v>
      </c>
      <c r="G37" s="203"/>
    </row>
    <row r="38" spans="2:7" x14ac:dyDescent="0.35">
      <c r="B38" s="203"/>
      <c r="C38" s="325">
        <v>2</v>
      </c>
      <c r="D38" s="326" t="s">
        <v>349</v>
      </c>
      <c r="E38" s="327">
        <f>+E39+E40+E41</f>
        <v>49647162.395443134</v>
      </c>
      <c r="F38" s="328">
        <f t="shared" si="1"/>
        <v>35.682672688552962</v>
      </c>
      <c r="G38" s="203"/>
    </row>
    <row r="39" spans="2:7" x14ac:dyDescent="0.35">
      <c r="B39" s="203"/>
      <c r="C39" s="337"/>
      <c r="D39" s="352" t="s">
        <v>75</v>
      </c>
      <c r="E39" s="353">
        <f>+'P2 Use basic'!BY82</f>
        <v>49173777.380525105</v>
      </c>
      <c r="F39" s="336">
        <f t="shared" si="1"/>
        <v>35.342438892138929</v>
      </c>
      <c r="G39" s="203"/>
    </row>
    <row r="40" spans="2:7" ht="14.25" customHeight="1" x14ac:dyDescent="0.35">
      <c r="B40" s="203"/>
      <c r="C40" s="338"/>
      <c r="D40" s="354" t="s">
        <v>341</v>
      </c>
      <c r="E40" s="355">
        <f>+'P2 Use basic'!BZ82</f>
        <v>228991.31287536005</v>
      </c>
      <c r="F40" s="207">
        <f t="shared" si="1"/>
        <v>0.1645818546641343</v>
      </c>
      <c r="G40" s="203"/>
    </row>
    <row r="41" spans="2:7" ht="14.25" customHeight="1" x14ac:dyDescent="0.35">
      <c r="B41" s="203"/>
      <c r="C41" s="339"/>
      <c r="D41" s="356" t="s">
        <v>36</v>
      </c>
      <c r="E41" s="357">
        <f>+'P2 Use basic'!CA82</f>
        <v>244393.70204267261</v>
      </c>
      <c r="F41" s="358">
        <f t="shared" si="1"/>
        <v>0.17565194174990445</v>
      </c>
      <c r="G41" s="203"/>
    </row>
    <row r="42" spans="2:7" ht="14.25" customHeight="1" x14ac:dyDescent="0.35">
      <c r="B42" s="203"/>
      <c r="C42" s="359">
        <v>3</v>
      </c>
      <c r="D42" s="360" t="s">
        <v>37</v>
      </c>
      <c r="E42" s="361">
        <f>+'P2 Use basic'!CB82</f>
        <v>22032683.925420873</v>
      </c>
      <c r="F42" s="383">
        <f t="shared" si="1"/>
        <v>15.835447808660566</v>
      </c>
      <c r="G42" s="203"/>
    </row>
    <row r="43" spans="2:7" ht="14.25" customHeight="1" x14ac:dyDescent="0.35">
      <c r="B43" s="203"/>
      <c r="C43" s="362">
        <v>4</v>
      </c>
      <c r="D43" s="363" t="s">
        <v>350</v>
      </c>
      <c r="E43" s="364">
        <f>+E42+E38+E34</f>
        <v>162392009.39736542</v>
      </c>
      <c r="F43" s="382">
        <f t="shared" si="1"/>
        <v>116.71524894833591</v>
      </c>
      <c r="G43" s="203"/>
    </row>
    <row r="44" spans="2:7" ht="14.25" customHeight="1" x14ac:dyDescent="0.35">
      <c r="B44" s="203"/>
      <c r="C44" s="340">
        <v>5</v>
      </c>
      <c r="D44" s="341" t="s">
        <v>1</v>
      </c>
      <c r="E44" s="350">
        <f>+'P1 sup '!BW79</f>
        <v>23256797.108825188</v>
      </c>
      <c r="F44" s="336">
        <f t="shared" si="1"/>
        <v>16.71524894833593</v>
      </c>
      <c r="G44" s="203"/>
    </row>
    <row r="45" spans="2:7" ht="14.25" customHeight="1" thickBot="1" x14ac:dyDescent="0.4">
      <c r="B45" s="203"/>
      <c r="C45" s="365">
        <v>6</v>
      </c>
      <c r="D45" s="351" t="s">
        <v>351</v>
      </c>
      <c r="E45" s="366">
        <f>+E43-E44</f>
        <v>139135212.28854024</v>
      </c>
      <c r="F45" s="367">
        <f>+E45/E$45*100</f>
        <v>100</v>
      </c>
      <c r="G45" s="203"/>
    </row>
    <row r="46" spans="2:7" ht="14.25" customHeight="1" x14ac:dyDescent="0.35">
      <c r="B46" s="203"/>
      <c r="C46" s="315"/>
      <c r="D46" s="36"/>
      <c r="E46" s="342"/>
      <c r="F46" s="317"/>
      <c r="G46" s="203"/>
    </row>
    <row r="47" spans="2:7" ht="13.25" customHeight="1" x14ac:dyDescent="0.35">
      <c r="B47" s="203"/>
      <c r="C47" s="318"/>
      <c r="D47" s="319" t="s">
        <v>76</v>
      </c>
      <c r="E47" s="295">
        <f>+E45-E57</f>
        <v>0</v>
      </c>
      <c r="F47" s="464" t="s">
        <v>77</v>
      </c>
      <c r="G47" s="465"/>
    </row>
    <row r="48" spans="2:7" ht="13.25" customHeight="1" thickBot="1" x14ac:dyDescent="0.4">
      <c r="B48" s="203"/>
      <c r="C48" s="318"/>
      <c r="D48" s="203"/>
      <c r="E48" s="320"/>
      <c r="F48" s="317"/>
      <c r="G48" s="203"/>
    </row>
    <row r="49" spans="2:7" s="203" customFormat="1" ht="13.25" customHeight="1" x14ac:dyDescent="0.35">
      <c r="C49" s="368"/>
      <c r="D49" s="369"/>
      <c r="E49" s="370" t="s">
        <v>67</v>
      </c>
      <c r="F49" s="324" t="s">
        <v>68</v>
      </c>
      <c r="G49" s="37"/>
    </row>
    <row r="50" spans="2:7" s="203" customFormat="1" ht="13.25" customHeight="1" x14ac:dyDescent="0.35">
      <c r="C50" s="371">
        <v>1</v>
      </c>
      <c r="D50" s="372" t="s">
        <v>78</v>
      </c>
      <c r="E50" s="373">
        <f>+'P2 Use basic'!BT88</f>
        <v>128367785.81610137</v>
      </c>
      <c r="F50" s="349">
        <f>+E50/E57*100</f>
        <v>92.26117796111221</v>
      </c>
    </row>
    <row r="51" spans="2:7" s="203" customFormat="1" ht="13.25" customHeight="1" x14ac:dyDescent="0.35">
      <c r="C51" s="204"/>
      <c r="D51" s="205" t="s">
        <v>46</v>
      </c>
      <c r="E51" s="206">
        <f>+'P2 Use basic'!BT83</f>
        <v>35010656.207948707</v>
      </c>
      <c r="F51" s="207">
        <f>+E51/E$57*100</f>
        <v>25.16304509267086</v>
      </c>
    </row>
    <row r="52" spans="2:7" s="203" customFormat="1" ht="13.25" customHeight="1" x14ac:dyDescent="0.35">
      <c r="C52" s="204"/>
      <c r="D52" s="208" t="s">
        <v>47</v>
      </c>
      <c r="E52" s="206">
        <f>+'P2 Use basic'!BT84</f>
        <v>585891.57390198938</v>
      </c>
      <c r="F52" s="207">
        <f t="shared" ref="F52:F57" si="2">+E52/E$57*100</f>
        <v>0.42109510904181507</v>
      </c>
    </row>
    <row r="53" spans="2:7" s="203" customFormat="1" ht="13.25" customHeight="1" x14ac:dyDescent="0.35">
      <c r="C53" s="204"/>
      <c r="D53" s="208" t="s">
        <v>48</v>
      </c>
      <c r="E53" s="206">
        <f>+'P2 Use basic'!BT85</f>
        <v>-1144796.4967064301</v>
      </c>
      <c r="F53" s="207">
        <f t="shared" si="2"/>
        <v>-0.82279422863303464</v>
      </c>
    </row>
    <row r="54" spans="2:7" s="203" customFormat="1" ht="13.25" customHeight="1" x14ac:dyDescent="0.35">
      <c r="C54" s="204"/>
      <c r="D54" s="208" t="s">
        <v>49</v>
      </c>
      <c r="E54" s="206">
        <f>+'P2 Use basic'!BT86</f>
        <v>9315791.6465986073</v>
      </c>
      <c r="F54" s="207">
        <f t="shared" si="2"/>
        <v>6.6954953339054155</v>
      </c>
    </row>
    <row r="55" spans="2:7" s="203" customFormat="1" ht="13.25" customHeight="1" x14ac:dyDescent="0.35">
      <c r="C55" s="204"/>
      <c r="D55" s="209" t="s">
        <v>79</v>
      </c>
      <c r="E55" s="206">
        <f>+'P2 Use basic'!BT87</f>
        <v>84600242.88435851</v>
      </c>
      <c r="F55" s="207">
        <f t="shared" si="2"/>
        <v>60.804336654127155</v>
      </c>
    </row>
    <row r="56" spans="2:7" s="203" customFormat="1" ht="13.25" customHeight="1" x14ac:dyDescent="0.35">
      <c r="C56" s="374">
        <v>2</v>
      </c>
      <c r="D56" s="375" t="s">
        <v>5</v>
      </c>
      <c r="E56" s="376">
        <f>+E28</f>
        <v>10767426.472438861</v>
      </c>
      <c r="F56" s="377">
        <f t="shared" si="2"/>
        <v>7.7388220388877871</v>
      </c>
    </row>
    <row r="57" spans="2:7" s="203" customFormat="1" ht="13.25" customHeight="1" thickBot="1" x14ac:dyDescent="0.4">
      <c r="C57" s="379">
        <v>3</v>
      </c>
      <c r="D57" s="378" t="s">
        <v>80</v>
      </c>
      <c r="E57" s="380">
        <f>+E56+E50</f>
        <v>139135212.28854024</v>
      </c>
      <c r="F57" s="381">
        <f t="shared" si="2"/>
        <v>100</v>
      </c>
    </row>
    <row r="58" spans="2:7" ht="13.25" customHeight="1" x14ac:dyDescent="0.35">
      <c r="B58" s="203"/>
      <c r="C58" s="203"/>
      <c r="D58" s="203"/>
      <c r="E58" s="203"/>
      <c r="F58" s="203"/>
      <c r="G58" s="203"/>
    </row>
    <row r="59" spans="2:7" x14ac:dyDescent="0.35">
      <c r="B59" s="203"/>
      <c r="C59" s="203"/>
      <c r="D59" s="203"/>
      <c r="E59" s="203"/>
      <c r="F59" s="203"/>
      <c r="G59" s="203"/>
    </row>
    <row r="60" spans="2:7" x14ac:dyDescent="0.35">
      <c r="B60" s="203"/>
      <c r="C60" s="318"/>
      <c r="D60" s="203"/>
      <c r="E60" s="320"/>
      <c r="F60" s="317"/>
      <c r="G60" s="203"/>
    </row>
    <row r="61" spans="2:7" x14ac:dyDescent="0.35">
      <c r="B61" s="203"/>
      <c r="C61" s="318"/>
      <c r="D61" s="203"/>
      <c r="E61" s="320"/>
      <c r="F61" s="317"/>
      <c r="G61" s="203"/>
    </row>
    <row r="62" spans="2:7" x14ac:dyDescent="0.35">
      <c r="B62" s="203"/>
      <c r="C62" s="318"/>
      <c r="D62" s="203"/>
      <c r="E62" s="320"/>
      <c r="F62" s="317"/>
      <c r="G62" s="203"/>
    </row>
    <row r="63" spans="2:7" x14ac:dyDescent="0.35">
      <c r="B63" s="203"/>
      <c r="C63" s="318"/>
      <c r="D63" s="203"/>
      <c r="E63" s="320"/>
      <c r="F63" s="317"/>
      <c r="G63" s="203"/>
    </row>
    <row r="64" spans="2:7" x14ac:dyDescent="0.35">
      <c r="B64" s="203"/>
      <c r="C64" s="318"/>
      <c r="D64" s="203"/>
      <c r="E64" s="320"/>
      <c r="F64" s="317"/>
      <c r="G64" s="203"/>
    </row>
    <row r="65" spans="2:7" x14ac:dyDescent="0.35">
      <c r="B65" s="203"/>
      <c r="C65" s="318"/>
      <c r="D65" s="203"/>
      <c r="E65" s="320"/>
      <c r="F65" s="317"/>
      <c r="G65" s="203"/>
    </row>
    <row r="66" spans="2:7" x14ac:dyDescent="0.35">
      <c r="B66" s="203"/>
      <c r="C66" s="318"/>
      <c r="D66" s="203"/>
      <c r="E66" s="320"/>
      <c r="F66" s="317"/>
      <c r="G66" s="203"/>
    </row>
    <row r="67" spans="2:7" x14ac:dyDescent="0.35">
      <c r="B67" s="203"/>
      <c r="C67" s="318"/>
      <c r="D67" s="203"/>
      <c r="E67" s="320"/>
      <c r="F67" s="317"/>
      <c r="G67" s="203"/>
    </row>
    <row r="68" spans="2:7" x14ac:dyDescent="0.35">
      <c r="B68" s="203"/>
      <c r="C68" s="318"/>
      <c r="D68" s="203"/>
      <c r="E68" s="320"/>
      <c r="F68" s="317"/>
      <c r="G68" s="203"/>
    </row>
    <row r="69" spans="2:7" x14ac:dyDescent="0.35">
      <c r="B69" s="203"/>
      <c r="C69" s="318"/>
      <c r="D69" s="203"/>
      <c r="E69" s="320"/>
      <c r="F69" s="317"/>
      <c r="G69" s="203"/>
    </row>
    <row r="70" spans="2:7" x14ac:dyDescent="0.35">
      <c r="B70" s="203"/>
      <c r="C70" s="318"/>
      <c r="D70" s="203"/>
      <c r="E70" s="320"/>
      <c r="F70" s="317"/>
      <c r="G70" s="203"/>
    </row>
    <row r="71" spans="2:7" x14ac:dyDescent="0.35">
      <c r="B71" s="203"/>
      <c r="C71" s="318"/>
      <c r="D71" s="203"/>
      <c r="E71" s="320"/>
      <c r="F71" s="317"/>
      <c r="G71" s="203"/>
    </row>
    <row r="72" spans="2:7" x14ac:dyDescent="0.35">
      <c r="B72" s="203"/>
      <c r="C72" s="318"/>
      <c r="D72" s="203"/>
      <c r="E72" s="320"/>
      <c r="F72" s="317"/>
      <c r="G72" s="203"/>
    </row>
    <row r="73" spans="2:7" x14ac:dyDescent="0.35">
      <c r="B73" s="203"/>
      <c r="C73" s="318"/>
      <c r="D73" s="203"/>
      <c r="E73" s="320"/>
      <c r="F73" s="317"/>
      <c r="G73" s="203"/>
    </row>
    <row r="74" spans="2:7" x14ac:dyDescent="0.35">
      <c r="B74" s="203"/>
      <c r="C74" s="318"/>
      <c r="D74" s="203"/>
      <c r="E74" s="320"/>
      <c r="F74" s="317"/>
      <c r="G74" s="203"/>
    </row>
    <row r="75" spans="2:7" x14ac:dyDescent="0.35">
      <c r="B75" s="203"/>
      <c r="C75" s="318"/>
      <c r="D75" s="203"/>
      <c r="E75" s="320"/>
      <c r="F75" s="317"/>
      <c r="G75" s="203"/>
    </row>
    <row r="76" spans="2:7" x14ac:dyDescent="0.35">
      <c r="B76" s="203"/>
      <c r="C76" s="318"/>
      <c r="D76" s="203"/>
      <c r="E76" s="320"/>
      <c r="F76" s="317"/>
      <c r="G76" s="203"/>
    </row>
  </sheetData>
  <mergeCells count="3">
    <mergeCell ref="F31:G31"/>
    <mergeCell ref="A1:A3"/>
    <mergeCell ref="F47:G47"/>
  </mergeCells>
  <hyperlinks>
    <hyperlink ref="A1:A3" location="MENU!A1" display="MENU" xr:uid="{00000000-0004-0000-09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MENU</vt:lpstr>
      <vt:lpstr>P1 sup </vt:lpstr>
      <vt:lpstr>P2 use purch</vt:lpstr>
      <vt:lpstr>trademarg</vt:lpstr>
      <vt:lpstr>transmarg</vt:lpstr>
      <vt:lpstr>nettaxes</vt:lpstr>
      <vt:lpstr>P2 Use basic</vt:lpstr>
      <vt:lpstr>use import</vt:lpstr>
      <vt:lpstr>use domestic</vt:lpstr>
      <vt:lpstr>GDP by Approaches</vt:lpstr>
    </vt:vector>
  </TitlesOfParts>
  <Company>Kula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Tanzania SUTs &amp; IOTs (67x67)</dc:title>
  <dc:subject>National Accounts</dc:subject>
  <dc:creator>MEHMET KULA;mehmetkula07@gmail.com</dc:creator>
  <cp:lastModifiedBy>rosto arbogast</cp:lastModifiedBy>
  <dcterms:created xsi:type="dcterms:W3CDTF">2014-06-17T13:25:15Z</dcterms:created>
  <dcterms:modified xsi:type="dcterms:W3CDTF">2026-09-21T15:45:07Z</dcterms:modified>
</cp:coreProperties>
</file>